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8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<sst xmlns="http://schemas.openxmlformats.org/spreadsheetml/2006/main" count="662" uniqueCount="323">
  <si>
    <t>источники внутреннего финансирования бюджета</t>
  </si>
  <si>
    <t>00020203000000000151</t>
  </si>
  <si>
    <t xml:space="preserve">  Налог на доходы физических лиц</t>
  </si>
  <si>
    <t xml:space="preserve">  Иные межбюджетные трансферты</t>
  </si>
  <si>
    <t>00010102010010000110</t>
  </si>
  <si>
    <t>00008010500001111211</t>
  </si>
  <si>
    <t>00011301990000000130</t>
  </si>
  <si>
    <t>00001049991002121211</t>
  </si>
  <si>
    <t xml:space="preserve">  Обеспечение пожарной безопасности</t>
  </si>
  <si>
    <t>Руководитель ____________________________</t>
  </si>
  <si>
    <t>Наименование</t>
  </si>
  <si>
    <t>00002000000000000000</t>
  </si>
  <si>
    <t>"     " ________________ 20    г.</t>
  </si>
  <si>
    <t>00001139901004244200</t>
  </si>
  <si>
    <t>Глава по БК</t>
  </si>
  <si>
    <t>X</t>
  </si>
  <si>
    <t xml:space="preserve">  Начисления на выплаты по оплате труда</t>
  </si>
  <si>
    <t>00008010500001111200</t>
  </si>
  <si>
    <t>00001139901004111211</t>
  </si>
  <si>
    <t xml:space="preserve">  </t>
  </si>
  <si>
    <t>00010500000000000000</t>
  </si>
  <si>
    <t xml:space="preserve">  Прочие доходы от оказания платных услуг (работ) получателями средств бюджетов сельских поселений</t>
  </si>
  <si>
    <t>00020203015000000151</t>
  </si>
  <si>
    <t>экономической службы____________________</t>
  </si>
  <si>
    <t>00001049991002121200</t>
  </si>
  <si>
    <t>00008010500001244223</t>
  </si>
  <si>
    <t>источники внешнего финансирования</t>
  </si>
  <si>
    <t>00001040000000000000</t>
  </si>
  <si>
    <t>383</t>
  </si>
  <si>
    <t>00001050200000000600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</si>
  <si>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</si>
  <si>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00010606033100000110</t>
  </si>
  <si>
    <t>00001069997001540200</t>
  </si>
  <si>
    <t>00001139901004111200</t>
  </si>
  <si>
    <t>00001049991002244225</t>
  </si>
  <si>
    <t>00008010500001244000</t>
  </si>
  <si>
    <t>5</t>
  </si>
  <si>
    <t>010</t>
  </si>
  <si>
    <t xml:space="preserve">  БЕЗВОЗМЕЗДНЫЕ ПОСТУПЛЕНИЯ ОТ ДРУГИХ БЮДЖЕТОВ БЮДЖЕТНОЙ СИСТЕМЫ РОССИЙСКОЙ ФЕДЕРАЦИИ</t>
  </si>
  <si>
    <t>00005030200001244223</t>
  </si>
  <si>
    <t>Руководитель финансово-</t>
  </si>
  <si>
    <t xml:space="preserve">  Безвозмездные перечисления бюджетам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</si>
  <si>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</si>
  <si>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Новицкое сельское поселение Партизанского МР</t>
  </si>
  <si>
    <t xml:space="preserve">  Прочие доходы от оказания платных услуг (работ)</t>
  </si>
  <si>
    <t>00008010500001242200</t>
  </si>
  <si>
    <t xml:space="preserve">                                 1. Доходы бюджета</t>
  </si>
  <si>
    <t>00011010400001244225</t>
  </si>
  <si>
    <t>00005030200001244000</t>
  </si>
  <si>
    <t>00001050200000000500</t>
  </si>
  <si>
    <t>00008010500001244290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</si>
  <si>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</si>
  <si>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450</t>
  </si>
  <si>
    <t xml:space="preserve">  Работы, услуги по содержанию имущества</t>
  </si>
  <si>
    <t xml:space="preserve">  Увеличение прочих остатков денежных средств бюджетов сельских поселений</t>
  </si>
  <si>
    <t>Код строки</t>
  </si>
  <si>
    <t>00003100100001244310</t>
  </si>
  <si>
    <t xml:space="preserve">  Другие общегосударственные вопросы</t>
  </si>
  <si>
    <t>(расшифровка подписи)</t>
  </si>
  <si>
    <t>Код расхода по бюджетной классификации</t>
  </si>
  <si>
    <t>00008010500001242220</t>
  </si>
  <si>
    <t xml:space="preserve">  НАЛОГИ НА СОВОКУПНЫЙ ДОХОД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</si>
  <si>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</si>
  <si>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00001139901004244290</t>
  </si>
  <si>
    <t>00010102030010000110</t>
  </si>
  <si>
    <t>Результат исполнения бюджета (дефицит / профицит)</t>
  </si>
  <si>
    <t>200</t>
  </si>
  <si>
    <t>00011600000000000000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</si>
  <si>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</si>
  <si>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>00001130000000000000</t>
  </si>
  <si>
    <t>уменьшение остатков средств, всего</t>
  </si>
  <si>
    <t xml:space="preserve">  СОЦИАЛЬНАЯ ПОЛИТИКА</t>
  </si>
  <si>
    <t>00001139901004242220</t>
  </si>
  <si>
    <t xml:space="preserve">  Расходы</t>
  </si>
  <si>
    <t>00002039995118121210</t>
  </si>
  <si>
    <t>00001139901004244310</t>
  </si>
  <si>
    <t>00005030200001244340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</si>
  <si>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</si>
  <si>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Оплата труда и начисления на выплаты по оплате труда</t>
  </si>
  <si>
    <t/>
  </si>
  <si>
    <t>00001049991002244000</t>
  </si>
  <si>
    <t>00011000000000000000</t>
  </si>
  <si>
    <t xml:space="preserve">  ЖИЛИЩНО-КОММУНАЛЬНОЕ ХОЗЯЙСТВО</t>
  </si>
  <si>
    <t>00010601000000000110</t>
  </si>
  <si>
    <t>00010060300001244226</t>
  </si>
  <si>
    <t xml:space="preserve">  Оплата работ, услуг</t>
  </si>
  <si>
    <t xml:space="preserve">  Перечисления другим бюджетам бюджетной системы Российской Федерации</t>
  </si>
  <si>
    <t>00005030000000000000</t>
  </si>
  <si>
    <t>00001139901004852200</t>
  </si>
  <si>
    <t xml:space="preserve">  Дотации бюджетам субъектов Российской Федерации и муниципальных образований</t>
  </si>
  <si>
    <t xml:space="preserve">  ГОСУДАРСТВЕННАЯ ПОШЛИНА</t>
  </si>
  <si>
    <t>00010601030100000110</t>
  </si>
  <si>
    <t xml:space="preserve">  Поступление нефинансовых активов</t>
  </si>
  <si>
    <t>00011010000000000000</t>
  </si>
  <si>
    <t xml:space="preserve">  НАЛОГИ НА ПРИБЫЛЬ, ДОХОДЫ</t>
  </si>
  <si>
    <t>00011010400001244226</t>
  </si>
  <si>
    <t>00008010500001111210</t>
  </si>
  <si>
    <t>00001029991001121000</t>
  </si>
  <si>
    <t>00010606000000000110</t>
  </si>
  <si>
    <t>-</t>
  </si>
  <si>
    <t>00001049991002121210</t>
  </si>
  <si>
    <t>Главный бухгалтер________________________</t>
  </si>
  <si>
    <t>00008010500001852000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</si>
  <si>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</si>
  <si>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Функционирование высшего должностного лица субъекта Российской Федерации и муниципального образования</t>
  </si>
  <si>
    <t>00001049991002244340</t>
  </si>
  <si>
    <t xml:space="preserve">  Дотации на выравнивание бюджетной обеспеченности</t>
  </si>
  <si>
    <t>00010060300001244220</t>
  </si>
  <si>
    <t>увеличение остатков средств, всего</t>
  </si>
  <si>
    <t>00020200000000000000</t>
  </si>
  <si>
    <t xml:space="preserve">  Увеличение стоимости материальных запасов</t>
  </si>
  <si>
    <t xml:space="preserve">  Закупка товаров, работ, услуг в сфере информационно-коммуникационных технологий</t>
  </si>
  <si>
    <t>Неисполненные назначения</t>
  </si>
  <si>
    <t>00001139901004851000</t>
  </si>
  <si>
    <t>00010503010010000110</t>
  </si>
  <si>
    <t>00001050201100000610</t>
  </si>
  <si>
    <t>00011651040020000140</t>
  </si>
  <si>
    <t>00003100100001244300</t>
  </si>
  <si>
    <t>00008010500001852290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</si>
  <si>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</si>
  <si>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            Форма 0503117  с.2</t>
  </si>
  <si>
    <t>00011010400001244340</t>
  </si>
  <si>
    <t>00011301000000000130</t>
  </si>
  <si>
    <t>00010606040000000110</t>
  </si>
  <si>
    <t>00003100100001244226</t>
  </si>
  <si>
    <t>x</t>
  </si>
  <si>
    <t>00008010500001244300</t>
  </si>
  <si>
    <t xml:space="preserve">(подпись)          </t>
  </si>
  <si>
    <t>00010800000000000000</t>
  </si>
  <si>
    <t>00001139901004852290</t>
  </si>
  <si>
    <t xml:space="preserve">  ШТРАФЫ, САНКЦИИ, ВОЗМЕЩЕНИЕ УЩЕРБА</t>
  </si>
  <si>
    <t xml:space="preserve">  Земельный налог с организаций, обладающих земельным участком, расположенным в границах сельских  поселений</t>
  </si>
  <si>
    <t>00001139901004244300</t>
  </si>
  <si>
    <t>КОДЫ</t>
  </si>
  <si>
    <t>00001020000000000000</t>
  </si>
  <si>
    <t>Изменение остатков средств</t>
  </si>
  <si>
    <t>00008010500001244200</t>
  </si>
  <si>
    <t>00011105030000000120</t>
  </si>
  <si>
    <t>00001139901004244226</t>
  </si>
  <si>
    <t>00010804000010000110</t>
  </si>
  <si>
    <t>00020000000000000000</t>
  </si>
  <si>
    <t>00003100100001244220</t>
  </si>
  <si>
    <t>00001049991002852000</t>
  </si>
  <si>
    <t>00005030200001244200</t>
  </si>
  <si>
    <t>Исполнено</t>
  </si>
  <si>
    <t>00001029991001121213</t>
  </si>
  <si>
    <t>00011301995100000130</t>
  </si>
  <si>
    <t>00008010500001244220</t>
  </si>
  <si>
    <t>Периодичность: месячная, квартальная, годовая</t>
  </si>
  <si>
    <t xml:space="preserve">  Увеличение прочих остатков средств бюджетов</t>
  </si>
  <si>
    <t xml:space="preserve">                        Форма 0503117  с.3</t>
  </si>
  <si>
    <t xml:space="preserve">  Транспортные услуги</t>
  </si>
  <si>
    <t>по ОКЕИ</t>
  </si>
  <si>
    <t xml:space="preserve">  Земельный налог с физических лиц</t>
  </si>
  <si>
    <t>00001139901004244220</t>
  </si>
  <si>
    <t xml:space="preserve">  Услуги связи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</si>
  <si>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</si>
  <si>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НАЛОГИ НА ИМУЩЕСТВО</t>
  </si>
  <si>
    <t>Код дохода по бюджетной классификации</t>
  </si>
  <si>
    <t>00001139901004242000</t>
  </si>
  <si>
    <t>00020203015100000151</t>
  </si>
  <si>
    <t xml:space="preserve">  Земельный налог</t>
  </si>
  <si>
    <t>00005000000000000000</t>
  </si>
  <si>
    <t>79613059</t>
  </si>
  <si>
    <t xml:space="preserve">Наименование публично-правового образования </t>
  </si>
  <si>
    <t>00001049991002244200</t>
  </si>
  <si>
    <t xml:space="preserve">  Уплата налога на имущество организаций и земельного налога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</si>
  <si>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</si>
  <si>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00001069997001540251</t>
  </si>
  <si>
    <t xml:space="preserve">  Уменьшение прочих остатков денежных средств бюджетов</t>
  </si>
  <si>
    <t>00020201001000000151</t>
  </si>
  <si>
    <t>00001029991001121211</t>
  </si>
  <si>
    <t>00010606043100000110</t>
  </si>
  <si>
    <t>00003100000000000000</t>
  </si>
  <si>
    <t xml:space="preserve">  Коммунальные услуги</t>
  </si>
  <si>
    <t>00001049991002121213</t>
  </si>
  <si>
    <t>00001050201000000510</t>
  </si>
  <si>
    <t>00001029991001121200</t>
  </si>
  <si>
    <t xml:space="preserve">                                  3. Источники финансирования дефицита бюджета</t>
  </si>
  <si>
    <t xml:space="preserve">  Заработная плата</t>
  </si>
  <si>
    <t>00010102000010000110</t>
  </si>
  <si>
    <t xml:space="preserve">  ОБЩЕГОСУДАРСТВЕННЫЕ ВОПРОСЫ</t>
  </si>
  <si>
    <t>00001139901004111213</t>
  </si>
  <si>
    <t>00005030200001244310</t>
  </si>
  <si>
    <t>00008010500001852200</t>
  </si>
  <si>
    <t>Форма по ОКУД</t>
  </si>
  <si>
    <t>00010060300001244000</t>
  </si>
  <si>
    <t>00008010500001244225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</si>
  <si>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</si>
  <si>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</t>
  </si>
  <si>
    <t>00001139901004851200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</si>
  <si>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</si>
  <si>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Обеспечение проведения выборов и референдумов</t>
  </si>
  <si>
    <t>00010100000000000000</t>
  </si>
  <si>
    <t>00011010400001244000</t>
  </si>
  <si>
    <t xml:space="preserve"> (подпись)          </t>
  </si>
  <si>
    <t>00001139901004244225</t>
  </si>
  <si>
    <t>00011651000020000140</t>
  </si>
  <si>
    <t xml:space="preserve">  НАЦИОНАЛЬНАЯ ОБОРОНА</t>
  </si>
  <si>
    <t xml:space="preserve">  Благоустройство</t>
  </si>
  <si>
    <t>00001050000000000500</t>
  </si>
  <si>
    <t xml:space="preserve">  НАЦИОНАЛЬНАЯ БЕЗОПАСНОСТЬ И ПРАВООХРАНИТЕЛЬНАЯ ДЕЯТЕЛЬНОСТЬ</t>
  </si>
  <si>
    <t>00001079992008244000</t>
  </si>
  <si>
    <t>00008010500001851000</t>
  </si>
  <si>
    <t>00011010400001244290</t>
  </si>
  <si>
    <t>00001000000000000000</t>
  </si>
  <si>
    <t xml:space="preserve">                 (подпись)          </t>
  </si>
  <si>
    <t>00001079992008244290</t>
  </si>
  <si>
    <t>00008010500001851290</t>
  </si>
  <si>
    <t>00002039995118121000</t>
  </si>
  <si>
    <t>00003100100001244000</t>
  </si>
  <si>
    <t>00001049991002852200</t>
  </si>
  <si>
    <t xml:space="preserve">  Культура</t>
  </si>
  <si>
    <t>00001139901004851290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</si>
  <si>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</si>
  <si>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00008010500001244226</t>
  </si>
  <si>
    <t>00001139901004244223</t>
  </si>
  <si>
    <t>Утвержденные бюджетные назначения</t>
  </si>
  <si>
    <t>в том числе:</t>
  </si>
  <si>
    <t>00001050000000000000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</si>
  <si>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</si>
  <si>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00005030200001244300</t>
  </si>
  <si>
    <t>00001139901004244000</t>
  </si>
  <si>
    <t>00001069997001540250</t>
  </si>
  <si>
    <t>00005030200001244226</t>
  </si>
  <si>
    <t>00001029991001121210</t>
  </si>
  <si>
    <t>00008010500001111000</t>
  </si>
  <si>
    <t>00001139901004242200</t>
  </si>
  <si>
    <t>00003100100001244340</t>
  </si>
  <si>
    <t>00003000000000000000</t>
  </si>
  <si>
    <t>00001049991002121000</t>
  </si>
  <si>
    <t>00002030000000000000</t>
  </si>
  <si>
    <t>00001060000000000000</t>
  </si>
  <si>
    <t>00011105000000000120</t>
  </si>
  <si>
    <t xml:space="preserve">  Дотации бюджетам сельских поселений на выравнивание бюджетной обеспеченности</t>
  </si>
  <si>
    <t>00011105035100000120</t>
  </si>
  <si>
    <t>00008010500001244340</t>
  </si>
  <si>
    <t>00001069997001540000</t>
  </si>
  <si>
    <t xml:space="preserve">  Единый сельскохозяйственный налог</t>
  </si>
  <si>
    <t>00001139901004111000</t>
  </si>
  <si>
    <t xml:space="preserve">  ДОХОДЫ ОТ ОКАЗАНИЯ ПЛАТНЫХ УСЛУГ (РАБОТ) И КОМПЕНСАЦИИ ЗАТРАТ ГОСУДАРСТВА</t>
  </si>
  <si>
    <t xml:space="preserve">  Прочая закупка товаров, работ и услуг для обеспечения государственных (муниципальных) нужд</t>
  </si>
  <si>
    <t xml:space="preserve">  Прочие расходы</t>
  </si>
  <si>
    <t>00001070000000000000</t>
  </si>
  <si>
    <t>00010600000000000000</t>
  </si>
  <si>
    <t>00001049991002852290</t>
  </si>
  <si>
    <t xml:space="preserve">            Дата</t>
  </si>
  <si>
    <t xml:space="preserve">                                              2. Расходы бюджета</t>
  </si>
  <si>
    <t>00008010500001242000</t>
  </si>
  <si>
    <t>Доходы бюджета - всего</t>
  </si>
  <si>
    <t xml:space="preserve">  Доходы от оказания платных услуг (работ)</t>
  </si>
  <si>
    <t>00001139901004244340</t>
  </si>
  <si>
    <t>00005030200001244220</t>
  </si>
  <si>
    <t>00001049991002244300</t>
  </si>
  <si>
    <t>Единица измерения:  руб.</t>
  </si>
  <si>
    <t>00002039995118121213</t>
  </si>
  <si>
    <t>00001049991002244226</t>
  </si>
  <si>
    <t>6</t>
  </si>
  <si>
    <t>00010000000000000000</t>
  </si>
  <si>
    <t>00010503000010000110</t>
  </si>
  <si>
    <t xml:space="preserve">  КУЛЬТУРА, КИНЕМАТОГРАФИЯ</t>
  </si>
  <si>
    <t xml:space="preserve">         по ОКТМО</t>
  </si>
  <si>
    <t>00011010400001244300</t>
  </si>
  <si>
    <t>Источники финансирования дефицита бюджета - всего</t>
  </si>
  <si>
    <t>00010606030000000110</t>
  </si>
  <si>
    <t>00010060300001244200</t>
  </si>
  <si>
    <t>05630410</t>
  </si>
  <si>
    <t xml:space="preserve">  Налог на имущество физических лиц</t>
  </si>
  <si>
    <t>ОТЧЕТ ОБ ИСПОЛНЕНИИ БЮДЖЕТА</t>
  </si>
  <si>
    <t>00001050201000000610</t>
  </si>
  <si>
    <t>00011300000000000000</t>
  </si>
  <si>
    <t>0503117</t>
  </si>
  <si>
    <t xml:space="preserve">  НАЛОГОВЫЕ И НЕНАЛОГОВЫЕ ДОХОДЫ</t>
  </si>
  <si>
    <t xml:space="preserve">  Физическая культура</t>
  </si>
  <si>
    <t xml:space="preserve">  Мобилизационная и вневойсковая подготовка</t>
  </si>
  <si>
    <t>00008010500001242221</t>
  </si>
  <si>
    <t xml:space="preserve">  Прочие работы, услуги</t>
  </si>
  <si>
    <t xml:space="preserve"> Наименование показателя</t>
  </si>
  <si>
    <t>00011010400001244200</t>
  </si>
  <si>
    <t>00010804020010000110</t>
  </si>
  <si>
    <t xml:space="preserve">  Другие вопросы в области социальной политики</t>
  </si>
  <si>
    <t>00008010500001111213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</si>
  <si>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</si>
  <si>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00020201000000000151</t>
  </si>
  <si>
    <t>00001139901004111210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</si>
  <si>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</si>
  <si>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00001049991002244220</t>
  </si>
  <si>
    <t xml:space="preserve">  ФИЗИЧЕСКАЯ КУЛЬТУРА И СПОРТ</t>
  </si>
  <si>
    <t xml:space="preserve">  Фонд оплаты труда казенных учреждений и взносы по обязательному социальному страхованию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</si>
  <si>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</si>
  <si>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     по ОКПО</t>
  </si>
  <si>
    <t>00020201001100000151</t>
  </si>
  <si>
    <t>00008010500001851200</t>
  </si>
  <si>
    <t>00001079992008244200</t>
  </si>
  <si>
    <t>00001139901004852000</t>
  </si>
  <si>
    <t>00008000000000000000</t>
  </si>
  <si>
    <t>00001139901004242221</t>
  </si>
  <si>
    <t>00002039995118121211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</si>
  <si>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</si>
  <si>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Уменьшение прочих остатков средств бюджетов</t>
  </si>
  <si>
    <t>из них:</t>
  </si>
  <si>
    <t>00011010400001244220</t>
  </si>
  <si>
    <t>00010060000000000000</t>
  </si>
  <si>
    <t>4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</si>
  <si>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</si>
  <si>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Уплата прочих налогов, сборов</t>
  </si>
  <si>
    <t>00001139901004244222</t>
  </si>
  <si>
    <t>00001050201100000510</t>
  </si>
  <si>
    <t>00011100000000000000</t>
  </si>
  <si>
    <t>00002039995118121200</t>
  </si>
  <si>
    <t>00003100100001244200</t>
  </si>
  <si>
    <t xml:space="preserve">  Увеличение прочих остатков денежных средств бюджетов</t>
  </si>
  <si>
    <t>00001050000000000600</t>
  </si>
  <si>
    <t>00008010000000000000</t>
  </si>
  <si>
    <t>Расходы бюджета - всего</t>
  </si>
  <si>
    <t xml:space="preserve">  Уменьшение прочих остатков денежных средств бюджетов сельских поселений</t>
  </si>
  <si>
    <t>00005030200001244225</t>
  </si>
  <si>
    <t>Код источника финансирования дефицита бюджета по бюджетной классификации</t>
  </si>
  <si>
    <t xml:space="preserve">  Увеличение стоимости основных средств</t>
  </si>
  <si>
    <t>финансового органа</t>
  </si>
  <si>
    <t>Прочие межбюджетные трансферты,передаваемые бюджетам</t>
  </si>
  <si>
    <t>00020204999100000151</t>
  </si>
  <si>
    <t>на 1 июля2015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</si>
</sst>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</numFmts>
  <fonts count="46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b/>
      <sz val="11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0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0">
      <alignment horizontal="left"/>
      <protection/>
    </xf>
    <xf numFmtId="0" fontId="32" fillId="39" borderId="1" applyNumberFormat="0" applyAlignment="0" applyProtection="0"/>
    <xf numFmtId="0" fontId="33" fillId="40" borderId="2" applyNumberFormat="0" applyAlignment="0" applyProtection="0"/>
    <xf numFmtId="0" fontId="31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6" applyNumberFormat="0" applyFill="0" applyAlignment="0" applyProtection="0"/>
    <xf numFmtId="0" fontId="41" fillId="43" borderId="0" applyNumberFormat="0" applyBorder="0" applyAlignment="0" applyProtection="0"/>
    <xf numFmtId="0" fontId="0" fillId="44" borderId="7" applyNumberFormat="0" applyFont="0" applyAlignment="0" applyProtection="0"/>
    <xf numFmtId="0" fontId="42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 horizontal="left"/>
      <protection/>
    </xf>
    <xf numFmtId="0" fontId="45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 indent="2"/>
      <protection/>
    </xf>
    <xf numFmtId="0" fontId="10" fillId="45" borderId="13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4">
      <alignment horizontal="center" vertical="center" shrinkToFit="1"/>
      <protection/>
    </xf>
    <xf numFmtId="0" fontId="8" fillId="0" borderId="15">
      <alignment horizontal="center" vertical="center" shrinkToFit="1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21">
      <alignment horizontal="center" vertical="center"/>
      <protection/>
    </xf>
    <xf numFmtId="49" fontId="8" fillId="0" borderId="22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172" fontId="8" fillId="0" borderId="22">
      <alignment horizontal="right" vertical="center" shrinkToFit="1"/>
      <protection/>
    </xf>
    <xf numFmtId="4" fontId="8" fillId="0" borderId="22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11">
      <alignment horizontal="right" vertical="center" shrinkToFit="1"/>
      <protection/>
    </xf>
    <xf numFmtId="4" fontId="8" fillId="0" borderId="23">
      <alignment horizontal="right" shrinkToFit="1"/>
      <protection/>
    </xf>
    <xf numFmtId="172" fontId="8" fillId="0" borderId="24">
      <alignment horizontal="right" vertical="center" shrinkToFit="1"/>
      <protection/>
    </xf>
    <xf numFmtId="4" fontId="8" fillId="0" borderId="24">
      <alignment horizontal="right" shrinkToFit="1"/>
      <protection/>
    </xf>
    <xf numFmtId="0" fontId="10" fillId="45" borderId="10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49" fontId="8" fillId="0" borderId="24">
      <alignment horizontal="center" shrinkToFit="1"/>
      <protection/>
    </xf>
    <xf numFmtId="49" fontId="8" fillId="0" borderId="22">
      <alignment horizontal="center" vertical="center" shrinkToFit="1"/>
      <protection/>
    </xf>
    <xf numFmtId="0" fontId="10" fillId="0" borderId="25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6">
      <alignment/>
      <protection/>
    </xf>
    <xf numFmtId="0" fontId="10" fillId="0" borderId="27">
      <alignment horizontal="left"/>
      <protection/>
    </xf>
    <xf numFmtId="0" fontId="8" fillId="0" borderId="10">
      <alignment horizontal="center" wrapText="1"/>
      <protection/>
    </xf>
    <xf numFmtId="0" fontId="7" fillId="0" borderId="25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7">
      <alignment/>
      <protection/>
    </xf>
    <xf numFmtId="0" fontId="7" fillId="0" borderId="0">
      <alignment/>
      <protection/>
    </xf>
    <xf numFmtId="49" fontId="10" fillId="0" borderId="27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2">
      <alignment horizontal="center" vertical="top" wrapText="1"/>
      <protection/>
    </xf>
    <xf numFmtId="0" fontId="8" fillId="0" borderId="22">
      <alignment horizontal="center" vertical="center"/>
      <protection/>
    </xf>
    <xf numFmtId="0" fontId="8" fillId="0" borderId="28">
      <alignment horizontal="left" wrapText="1"/>
      <protection/>
    </xf>
    <xf numFmtId="0" fontId="8" fillId="0" borderId="12">
      <alignment horizontal="left" wrapText="1"/>
      <protection/>
    </xf>
    <xf numFmtId="0" fontId="8" fillId="0" borderId="23">
      <alignment horizontal="left" wrapText="1" indent="2"/>
      <protection/>
    </xf>
    <xf numFmtId="0" fontId="10" fillId="45" borderId="25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5">
      <alignment horizontal="left"/>
      <protection/>
    </xf>
    <xf numFmtId="0" fontId="8" fillId="0" borderId="29">
      <alignment horizontal="center" vertical="center"/>
      <protection/>
    </xf>
    <xf numFmtId="49" fontId="8" fillId="0" borderId="14">
      <alignment horizontal="center" wrapText="1"/>
      <protection/>
    </xf>
    <xf numFmtId="49" fontId="8" fillId="0" borderId="15">
      <alignment horizontal="center" shrinkToFit="1"/>
      <protection/>
    </xf>
    <xf numFmtId="49" fontId="8" fillId="0" borderId="16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0">
      <alignment horizontal="center"/>
      <protection/>
    </xf>
    <xf numFmtId="49" fontId="8" fillId="0" borderId="21">
      <alignment horizontal="center"/>
      <protection/>
    </xf>
    <xf numFmtId="49" fontId="8" fillId="0" borderId="0">
      <alignment/>
      <protection/>
    </xf>
    <xf numFmtId="49" fontId="8" fillId="0" borderId="25">
      <alignment/>
      <protection/>
    </xf>
    <xf numFmtId="49" fontId="8" fillId="0" borderId="22">
      <alignment horizontal="center" vertical="top" wrapText="1"/>
      <protection/>
    </xf>
    <xf numFmtId="49" fontId="8" fillId="0" borderId="29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0">
      <alignment horizontal="right" shrinkToFit="1"/>
      <protection/>
    </xf>
    <xf numFmtId="4" fontId="8" fillId="0" borderId="21">
      <alignment horizontal="right" shrinkToFit="1"/>
      <protection/>
    </xf>
    <xf numFmtId="0" fontId="5" fillId="0" borderId="30">
      <alignment/>
      <protection/>
    </xf>
    <xf numFmtId="0" fontId="8" fillId="0" borderId="31">
      <alignment horizontal="right"/>
      <protection/>
    </xf>
    <xf numFmtId="49" fontId="8" fillId="0" borderId="31">
      <alignment horizontal="right" vertical="center"/>
      <protection/>
    </xf>
    <xf numFmtId="49" fontId="8" fillId="0" borderId="31">
      <alignment horizontal="right"/>
      <protection/>
    </xf>
    <xf numFmtId="49" fontId="8" fillId="0" borderId="31">
      <alignment/>
      <protection/>
    </xf>
    <xf numFmtId="0" fontId="8" fillId="0" borderId="10">
      <alignment horizontal="center"/>
      <protection/>
    </xf>
    <xf numFmtId="0" fontId="8" fillId="0" borderId="29">
      <alignment horizontal="center"/>
      <protection/>
    </xf>
    <xf numFmtId="49" fontId="8" fillId="0" borderId="32">
      <alignment horizontal="center"/>
      <protection/>
    </xf>
    <xf numFmtId="14" fontId="8" fillId="0" borderId="33">
      <alignment horizontal="center"/>
      <protection/>
    </xf>
    <xf numFmtId="49" fontId="8" fillId="0" borderId="33">
      <alignment horizontal="center" vertical="center"/>
      <protection/>
    </xf>
    <xf numFmtId="49" fontId="8" fillId="0" borderId="33">
      <alignment horizontal="center"/>
      <protection/>
    </xf>
    <xf numFmtId="49" fontId="8" fillId="0" borderId="34">
      <alignment horizontal="center"/>
      <protection/>
    </xf>
    <xf numFmtId="0" fontId="6" fillId="0" borderId="0">
      <alignment horizontal="right"/>
      <protection/>
    </xf>
    <xf numFmtId="0" fontId="6" fillId="0" borderId="35">
      <alignment horizontal="right"/>
      <protection/>
    </xf>
    <xf numFmtId="0" fontId="6" fillId="0" borderId="36">
      <alignment horizontal="right"/>
      <protection/>
    </xf>
    <xf numFmtId="0" fontId="3" fillId="0" borderId="10">
      <alignment horizontal="center"/>
      <protection/>
    </xf>
    <xf numFmtId="0" fontId="10" fillId="0" borderId="37">
      <alignment/>
      <protection/>
    </xf>
    <xf numFmtId="0" fontId="10" fillId="0" borderId="35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8">
      <alignment horizontal="left" wrapText="1"/>
      <protection/>
    </xf>
    <xf numFmtId="0" fontId="10" fillId="45" borderId="39">
      <alignment/>
      <protection/>
    </xf>
    <xf numFmtId="0" fontId="8" fillId="0" borderId="24">
      <alignment horizontal="left" wrapText="1"/>
      <protection/>
    </xf>
    <xf numFmtId="0" fontId="1" fillId="0" borderId="25">
      <alignment/>
      <protection/>
    </xf>
    <xf numFmtId="0" fontId="8" fillId="0" borderId="14">
      <alignment horizontal="center" shrinkToFit="1"/>
      <protection/>
    </xf>
    <xf numFmtId="0" fontId="8" fillId="0" borderId="15">
      <alignment horizontal="center" shrinkToFit="1"/>
      <protection/>
    </xf>
    <xf numFmtId="49" fontId="8" fillId="0" borderId="16">
      <alignment horizontal="center" wrapText="1"/>
      <protection/>
    </xf>
    <xf numFmtId="0" fontId="10" fillId="45" borderId="40">
      <alignment/>
      <protection/>
    </xf>
    <xf numFmtId="49" fontId="8" fillId="0" borderId="41">
      <alignment horizontal="center" shrinkToFit="1"/>
      <protection/>
    </xf>
    <xf numFmtId="0" fontId="1" fillId="0" borderId="27">
      <alignment/>
      <protection/>
    </xf>
    <xf numFmtId="0" fontId="8" fillId="0" borderId="29">
      <alignment horizontal="center" vertical="center" shrinkToFit="1"/>
      <protection/>
    </xf>
    <xf numFmtId="49" fontId="8" fillId="0" borderId="21">
      <alignment horizontal="center" wrapText="1"/>
      <protection/>
    </xf>
    <xf numFmtId="49" fontId="8" fillId="0" borderId="42">
      <alignment horizontal="center"/>
      <protection/>
    </xf>
    <xf numFmtId="49" fontId="8" fillId="0" borderId="29">
      <alignment horizontal="center" vertical="center" shrinkToFit="1"/>
      <protection/>
    </xf>
    <xf numFmtId="172" fontId="8" fillId="0" borderId="20">
      <alignment horizontal="right" shrinkToFit="1"/>
      <protection/>
    </xf>
    <xf numFmtId="4" fontId="8" fillId="0" borderId="21">
      <alignment horizontal="right" wrapText="1"/>
      <protection/>
    </xf>
    <xf numFmtId="4" fontId="8" fillId="0" borderId="42">
      <alignment horizontal="right" shrinkToFit="1"/>
      <protection/>
    </xf>
    <xf numFmtId="49" fontId="8" fillId="0" borderId="0">
      <alignment horizontal="right"/>
      <protection/>
    </xf>
    <xf numFmtId="4" fontId="8" fillId="0" borderId="43">
      <alignment horizontal="right" shrinkToFit="1"/>
      <protection/>
    </xf>
    <xf numFmtId="172" fontId="8" fillId="0" borderId="11">
      <alignment horizontal="right" shrinkToFit="1"/>
      <protection/>
    </xf>
    <xf numFmtId="4" fontId="8" fillId="0" borderId="23">
      <alignment horizontal="right" wrapText="1"/>
      <protection/>
    </xf>
    <xf numFmtId="49" fontId="8" fillId="0" borderId="44">
      <alignment horizontal="center"/>
      <protection/>
    </xf>
    <xf numFmtId="0" fontId="3" fillId="0" borderId="35">
      <alignment horizontal="center"/>
      <protection/>
    </xf>
    <xf numFmtId="49" fontId="10" fillId="0" borderId="35">
      <alignment/>
      <protection/>
    </xf>
    <xf numFmtId="49" fontId="10" fillId="0" borderId="36">
      <alignment/>
      <protection/>
    </xf>
    <xf numFmtId="0" fontId="10" fillId="0" borderId="36">
      <alignment wrapText="1"/>
      <protection/>
    </xf>
    <xf numFmtId="0" fontId="10" fillId="0" borderId="36">
      <alignment/>
      <protection/>
    </xf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9" fillId="42" borderId="1" applyNumberFormat="0" applyAlignment="0" applyProtection="0"/>
    <xf numFmtId="0" fontId="42" fillId="39" borderId="8" applyNumberFormat="0" applyAlignment="0" applyProtection="0"/>
    <xf numFmtId="0" fontId="32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40" borderId="2" applyNumberFormat="0" applyAlignment="0" applyProtection="0"/>
    <xf numFmtId="0" fontId="43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30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8" fillId="0" borderId="0" xfId="135" applyNumberFormat="1" applyProtection="1">
      <alignment/>
      <protection/>
    </xf>
    <xf numFmtId="0" fontId="1" fillId="0" borderId="27" xfId="192" applyNumberFormat="1" applyProtection="1">
      <alignment/>
      <protection/>
    </xf>
    <xf numFmtId="0" fontId="2" fillId="0" borderId="24" xfId="112" applyNumberFormat="1" applyProtection="1">
      <alignment/>
      <protection/>
    </xf>
    <xf numFmtId="49" fontId="10" fillId="0" borderId="27" xfId="129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8" fillId="0" borderId="32" xfId="170" applyNumberFormat="1" applyProtection="1">
      <alignment horizontal="center"/>
      <protection/>
    </xf>
    <xf numFmtId="49" fontId="8" fillId="0" borderId="41" xfId="191" applyNumberFormat="1" applyProtection="1">
      <alignment horizontal="center" shrinkToFit="1"/>
      <protection/>
    </xf>
    <xf numFmtId="49" fontId="8" fillId="0" borderId="19" xfId="153" applyNumberFormat="1" applyProtection="1">
      <alignment horizontal="center"/>
      <protection/>
    </xf>
    <xf numFmtId="0" fontId="7" fillId="0" borderId="0" xfId="128" applyNumberFormat="1" applyProtection="1">
      <alignment/>
      <protection/>
    </xf>
    <xf numFmtId="172" fontId="8" fillId="0" borderId="11" xfId="106" applyNumberFormat="1" applyProtection="1">
      <alignment horizontal="right" vertical="center" shrinkToFit="1"/>
      <protection/>
    </xf>
    <xf numFmtId="0" fontId="8" fillId="0" borderId="12" xfId="84" applyNumberFormat="1" applyProtection="1">
      <alignment horizontal="left" wrapText="1" indent="2"/>
      <protection/>
    </xf>
    <xf numFmtId="4" fontId="8" fillId="0" borderId="43" xfId="201" applyNumberFormat="1" applyProtection="1">
      <alignment horizontal="right" shrinkToFit="1"/>
      <protection/>
    </xf>
    <xf numFmtId="4" fontId="8" fillId="0" borderId="20" xfId="161" applyNumberFormat="1" applyProtection="1">
      <alignment horizontal="right" shrinkToFit="1"/>
      <protection/>
    </xf>
    <xf numFmtId="4" fontId="8" fillId="0" borderId="21" xfId="162" applyNumberFormat="1" applyProtection="1">
      <alignment horizontal="right" shrinkToFit="1"/>
      <protection/>
    </xf>
    <xf numFmtId="49" fontId="8" fillId="0" borderId="10" xfId="105" applyNumberFormat="1" applyProtection="1">
      <alignment horizontal="right"/>
      <protection/>
    </xf>
    <xf numFmtId="0" fontId="8" fillId="0" borderId="0" xfId="125" applyNumberFormat="1" applyProtection="1">
      <alignment horizontal="center"/>
      <protection/>
    </xf>
    <xf numFmtId="0" fontId="8" fillId="0" borderId="11" xfId="83" applyNumberFormat="1" applyProtection="1">
      <alignment horizontal="left" wrapText="1" indent="2"/>
      <protection/>
    </xf>
    <xf numFmtId="49" fontId="8" fillId="0" borderId="0" xfId="86" applyNumberFormat="1" applyProtection="1">
      <alignment wrapText="1"/>
      <protection/>
    </xf>
    <xf numFmtId="0" fontId="10" fillId="0" borderId="37" xfId="179" applyNumberFormat="1" applyProtection="1">
      <alignment/>
      <protection/>
    </xf>
    <xf numFmtId="0" fontId="6" fillId="0" borderId="0" xfId="175" applyNumberFormat="1" applyProtection="1">
      <alignment horizontal="right"/>
      <protection/>
    </xf>
    <xf numFmtId="49" fontId="8" fillId="0" borderId="29" xfId="196" applyNumberFormat="1" applyProtection="1">
      <alignment horizontal="center" vertical="center" shrinkToFit="1"/>
      <protection/>
    </xf>
    <xf numFmtId="0" fontId="9" fillId="0" borderId="0" xfId="126" applyNumberFormat="1" applyProtection="1">
      <alignment horizontal="left"/>
      <protection/>
    </xf>
    <xf numFmtId="49" fontId="8" fillId="0" borderId="31" xfId="165" applyNumberFormat="1" applyProtection="1">
      <alignment horizontal="right" vertical="center"/>
      <protection/>
    </xf>
    <xf numFmtId="49" fontId="8" fillId="0" borderId="0" xfId="93" applyNumberFormat="1" applyProtection="1">
      <alignment horizontal="center"/>
      <protection/>
    </xf>
    <xf numFmtId="0" fontId="3" fillId="0" borderId="35" xfId="205" applyNumberFormat="1" applyProtection="1">
      <alignment horizontal="center"/>
      <protection/>
    </xf>
    <xf numFmtId="0" fontId="10" fillId="0" borderId="27" xfId="120" applyNumberFormat="1" applyProtection="1">
      <alignment horizontal="left"/>
      <protection/>
    </xf>
    <xf numFmtId="49" fontId="8" fillId="0" borderId="33" xfId="173" applyNumberFormat="1" applyProtection="1">
      <alignment horizontal="center"/>
      <protection/>
    </xf>
    <xf numFmtId="49" fontId="6" fillId="0" borderId="0" xfId="181" applyNumberFormat="1" applyProtection="1">
      <alignment/>
      <protection/>
    </xf>
    <xf numFmtId="49" fontId="10" fillId="0" borderId="10" xfId="104" applyNumberFormat="1" applyProtection="1">
      <alignment shrinkToFit="1"/>
      <protection/>
    </xf>
    <xf numFmtId="49" fontId="8" fillId="0" borderId="21" xfId="97" applyNumberFormat="1" applyProtection="1">
      <alignment horizontal="center" vertical="center"/>
      <protection/>
    </xf>
    <xf numFmtId="4" fontId="8" fillId="0" borderId="42" xfId="199" applyNumberFormat="1" applyProtection="1">
      <alignment horizontal="right" shrinkToFit="1"/>
      <protection/>
    </xf>
    <xf numFmtId="0" fontId="7" fillId="0" borderId="0" xfId="116" applyNumberFormat="1" applyProtection="1">
      <alignment horizontal="center"/>
      <protection/>
    </xf>
    <xf numFmtId="0" fontId="1" fillId="0" borderId="0" xfId="144" applyNumberFormat="1" applyProtection="1">
      <alignment/>
      <protection/>
    </xf>
    <xf numFmtId="49" fontId="8" fillId="0" borderId="0" xfId="156" applyNumberFormat="1" applyProtection="1">
      <alignment/>
      <protection/>
    </xf>
    <xf numFmtId="0" fontId="8" fillId="0" borderId="29" xfId="169" applyNumberFormat="1" applyProtection="1">
      <alignment horizontal="center"/>
      <protection/>
    </xf>
    <xf numFmtId="49" fontId="8" fillId="0" borderId="20" xfId="154" applyNumberFormat="1" applyProtection="1">
      <alignment horizontal="center"/>
      <protection/>
    </xf>
    <xf numFmtId="49" fontId="10" fillId="0" borderId="0" xfId="79" applyNumberFormat="1" applyProtection="1">
      <alignment/>
      <protection/>
    </xf>
    <xf numFmtId="49" fontId="8" fillId="0" borderId="34" xfId="174" applyNumberFormat="1" applyProtection="1">
      <alignment horizontal="center"/>
      <protection/>
    </xf>
    <xf numFmtId="49" fontId="8" fillId="0" borderId="22" xfId="98" applyNumberFormat="1" applyProtection="1">
      <alignment horizontal="center" vertical="center"/>
      <protection/>
    </xf>
    <xf numFmtId="14" fontId="8" fillId="0" borderId="33" xfId="171" applyNumberFormat="1" applyProtection="1">
      <alignment horizontal="center"/>
      <protection/>
    </xf>
    <xf numFmtId="49" fontId="7" fillId="0" borderId="0" xfId="130" applyNumberFormat="1" applyProtection="1">
      <alignment/>
      <protection/>
    </xf>
    <xf numFmtId="4" fontId="8" fillId="0" borderId="24" xfId="109" applyNumberFormat="1" applyProtection="1">
      <alignment horizontal="right" shrinkToFit="1"/>
      <protection/>
    </xf>
    <xf numFmtId="49" fontId="8" fillId="0" borderId="22" xfId="114" applyNumberFormat="1" applyProtection="1">
      <alignment horizontal="center" vertical="center" shrinkToFit="1"/>
      <protection/>
    </xf>
    <xf numFmtId="49" fontId="8" fillId="0" borderId="16" xfId="151" applyNumberFormat="1" applyProtection="1">
      <alignment horizontal="center" shrinkToFit="1"/>
      <protection/>
    </xf>
    <xf numFmtId="0" fontId="10" fillId="0" borderId="35" xfId="180" applyNumberFormat="1" applyProtection="1">
      <alignment/>
      <protection/>
    </xf>
    <xf numFmtId="0" fontId="8" fillId="0" borderId="31" xfId="164" applyNumberFormat="1" applyProtection="1">
      <alignment horizontal="right"/>
      <protection/>
    </xf>
    <xf numFmtId="0" fontId="8" fillId="0" borderId="17" xfId="91" applyNumberFormat="1" applyProtection="1">
      <alignment horizontal="center" vertical="center" shrinkToFit="1"/>
      <protection/>
    </xf>
    <xf numFmtId="0" fontId="8" fillId="0" borderId="25" xfId="147" applyNumberFormat="1" applyProtection="1">
      <alignment horizontal="left"/>
      <protection/>
    </xf>
    <xf numFmtId="0" fontId="8" fillId="0" borderId="15" xfId="89" applyNumberFormat="1" applyProtection="1">
      <alignment horizontal="center" vertical="center" shrinkToFit="1"/>
      <protection/>
    </xf>
    <xf numFmtId="49" fontId="8" fillId="0" borderId="14" xfId="149" applyNumberFormat="1" applyProtection="1">
      <alignment horizontal="center" wrapText="1"/>
      <protection/>
    </xf>
    <xf numFmtId="49" fontId="8" fillId="0" borderId="15" xfId="150" applyNumberFormat="1" applyProtection="1">
      <alignment horizontal="center" shrinkToFit="1"/>
      <protection/>
    </xf>
    <xf numFmtId="0" fontId="8" fillId="0" borderId="29" xfId="148" applyNumberFormat="1" applyProtection="1">
      <alignment horizontal="center" vertical="center"/>
      <protection/>
    </xf>
    <xf numFmtId="0" fontId="10" fillId="0" borderId="36" xfId="209" applyNumberFormat="1" applyProtection="1">
      <alignment/>
      <protection/>
    </xf>
    <xf numFmtId="4" fontId="8" fillId="0" borderId="21" xfId="198" applyNumberFormat="1" applyProtection="1">
      <alignment horizontal="right" wrapText="1"/>
      <protection/>
    </xf>
    <xf numFmtId="0" fontId="8" fillId="0" borderId="15" xfId="188" applyNumberFormat="1" applyProtection="1">
      <alignment horizontal="center" shrinkToFit="1"/>
      <protection/>
    </xf>
    <xf numFmtId="0" fontId="3" fillId="0" borderId="10" xfId="178" applyNumberFormat="1" applyProtection="1">
      <alignment horizontal="center"/>
      <protection/>
    </xf>
    <xf numFmtId="49" fontId="9" fillId="0" borderId="0" xfId="103" applyNumberFormat="1" applyProtection="1">
      <alignment/>
      <protection/>
    </xf>
    <xf numFmtId="0" fontId="8" fillId="0" borderId="14" xfId="88" applyNumberFormat="1" applyProtection="1">
      <alignment horizontal="center" vertical="center" shrinkToFit="1"/>
      <protection/>
    </xf>
    <xf numFmtId="49" fontId="8" fillId="0" borderId="10" xfId="99" applyNumberFormat="1" applyProtection="1">
      <alignment horizontal="center" vertical="center" shrinkToFit="1"/>
      <protection/>
    </xf>
    <xf numFmtId="172" fontId="8" fillId="0" borderId="24" xfId="108" applyNumberFormat="1" applyProtection="1">
      <alignment horizontal="right" vertical="center" shrinkToFit="1"/>
      <protection/>
    </xf>
    <xf numFmtId="4" fontId="8" fillId="0" borderId="19" xfId="160" applyNumberFormat="1" applyProtection="1">
      <alignment horizontal="right" shrinkToFit="1"/>
      <protection/>
    </xf>
    <xf numFmtId="0" fontId="8" fillId="0" borderId="0" xfId="136" applyNumberFormat="1" applyProtection="1">
      <alignment horizontal="left"/>
      <protection/>
    </xf>
    <xf numFmtId="0" fontId="8" fillId="0" borderId="23" xfId="142" applyNumberFormat="1" applyProtection="1">
      <alignment horizontal="left" wrapText="1" indent="2"/>
      <protection/>
    </xf>
    <xf numFmtId="0" fontId="8" fillId="0" borderId="10" xfId="82" applyNumberFormat="1" applyProtection="1">
      <alignment horizontal="left"/>
      <protection/>
    </xf>
    <xf numFmtId="49" fontId="8" fillId="0" borderId="33" xfId="172" applyNumberFormat="1" applyProtection="1">
      <alignment horizontal="center" vertical="center"/>
      <protection/>
    </xf>
    <xf numFmtId="0" fontId="8" fillId="0" borderId="10" xfId="94" applyNumberFormat="1" applyProtection="1">
      <alignment horizontal="center" shrinkToFit="1"/>
      <protection/>
    </xf>
    <xf numFmtId="4" fontId="8" fillId="0" borderId="22" xfId="102" applyNumberFormat="1" applyProtection="1">
      <alignment horizontal="right" shrinkToFit="1"/>
      <protection/>
    </xf>
    <xf numFmtId="0" fontId="10" fillId="0" borderId="0" xfId="117" applyNumberFormat="1" applyProtection="1">
      <alignment horizontal="left"/>
      <protection/>
    </xf>
    <xf numFmtId="0" fontId="8" fillId="0" borderId="12" xfId="141" applyNumberFormat="1" applyProtection="1">
      <alignment horizontal="left" wrapText="1"/>
      <protection/>
    </xf>
    <xf numFmtId="0" fontId="6" fillId="0" borderId="36" xfId="177" applyNumberFormat="1" applyProtection="1">
      <alignment horizontal="right"/>
      <protection/>
    </xf>
    <xf numFmtId="0" fontId="5" fillId="0" borderId="0" xfId="152" applyNumberFormat="1" applyProtection="1">
      <alignment/>
      <protection/>
    </xf>
    <xf numFmtId="0" fontId="3" fillId="0" borderId="0" xfId="134" applyNumberFormat="1" applyProtection="1">
      <alignment/>
      <protection/>
    </xf>
    <xf numFmtId="49" fontId="8" fillId="0" borderId="31" xfId="167" applyNumberFormat="1" applyProtection="1">
      <alignment/>
      <protection/>
    </xf>
    <xf numFmtId="49" fontId="10" fillId="0" borderId="36" xfId="207" applyNumberFormat="1" applyProtection="1">
      <alignment/>
      <protection/>
    </xf>
    <xf numFmtId="0" fontId="8" fillId="0" borderId="38" xfId="183" applyNumberFormat="1" applyProtection="1">
      <alignment horizontal="left" wrapText="1"/>
      <protection/>
    </xf>
    <xf numFmtId="172" fontId="8" fillId="0" borderId="20" xfId="100" applyNumberFormat="1" applyProtection="1">
      <alignment horizontal="right" vertical="center" shrinkToFit="1"/>
      <protection/>
    </xf>
    <xf numFmtId="49" fontId="8" fillId="0" borderId="20" xfId="96" applyNumberFormat="1" applyProtection="1">
      <alignment horizontal="center" vertical="center"/>
      <protection/>
    </xf>
    <xf numFmtId="0" fontId="3" fillId="0" borderId="0" xfId="182" applyNumberFormat="1" applyProtection="1">
      <alignment horizontal="center"/>
      <protection/>
    </xf>
    <xf numFmtId="0" fontId="8" fillId="0" borderId="24" xfId="185" applyNumberFormat="1" applyProtection="1">
      <alignment horizontal="left" wrapText="1"/>
      <protection/>
    </xf>
    <xf numFmtId="0" fontId="8" fillId="0" borderId="22" xfId="139" applyNumberFormat="1" applyProtection="1">
      <alignment horizontal="center" vertical="center"/>
      <protection/>
    </xf>
    <xf numFmtId="172" fontId="8" fillId="0" borderId="20" xfId="197" applyNumberFormat="1" applyProtection="1">
      <alignment horizontal="right" shrinkToFit="1"/>
      <protection/>
    </xf>
    <xf numFmtId="49" fontId="8" fillId="0" borderId="31" xfId="166" applyNumberFormat="1" applyProtection="1">
      <alignment horizontal="right"/>
      <protection/>
    </xf>
    <xf numFmtId="0" fontId="10" fillId="0" borderId="0" xfId="80" applyNumberFormat="1" applyProtection="1">
      <alignment wrapText="1"/>
      <protection/>
    </xf>
    <xf numFmtId="49" fontId="8" fillId="0" borderId="24" xfId="113" applyNumberFormat="1" applyProtection="1">
      <alignment horizontal="center" shrinkToFit="1"/>
      <protection/>
    </xf>
    <xf numFmtId="49" fontId="8" fillId="0" borderId="19" xfId="95" applyNumberFormat="1" applyProtection="1">
      <alignment horizontal="center" vertical="center"/>
      <protection/>
    </xf>
    <xf numFmtId="0" fontId="8" fillId="0" borderId="28" xfId="140" applyNumberFormat="1" applyProtection="1">
      <alignment horizontal="left" wrapText="1"/>
      <protection/>
    </xf>
    <xf numFmtId="49" fontId="8" fillId="0" borderId="21" xfId="155" applyNumberFormat="1" applyProtection="1">
      <alignment horizontal="center"/>
      <protection/>
    </xf>
    <xf numFmtId="0" fontId="8" fillId="0" borderId="27" xfId="127" applyNumberFormat="1" applyProtection="1">
      <alignment/>
      <protection/>
    </xf>
    <xf numFmtId="49" fontId="8" fillId="0" borderId="25" xfId="157" applyNumberFormat="1" applyProtection="1">
      <alignment/>
      <protection/>
    </xf>
    <xf numFmtId="0" fontId="8" fillId="0" borderId="29" xfId="193" applyNumberFormat="1" applyProtection="1">
      <alignment horizontal="center" vertical="center" shrinkToFit="1"/>
      <protection/>
    </xf>
    <xf numFmtId="0" fontId="8" fillId="0" borderId="14" xfId="187" applyNumberFormat="1" applyProtection="1">
      <alignment horizontal="center" shrinkToFit="1"/>
      <protection/>
    </xf>
    <xf numFmtId="49" fontId="8" fillId="0" borderId="44" xfId="204" applyNumberFormat="1" applyProtection="1">
      <alignment horizontal="center"/>
      <protection/>
    </xf>
    <xf numFmtId="49" fontId="8" fillId="0" borderId="21" xfId="194" applyNumberFormat="1" applyProtection="1">
      <alignment horizontal="center" wrapText="1"/>
      <protection/>
    </xf>
    <xf numFmtId="4" fontId="8" fillId="0" borderId="23" xfId="107" applyNumberFormat="1" applyProtection="1">
      <alignment horizontal="right" shrinkToFit="1"/>
      <protection/>
    </xf>
    <xf numFmtId="49" fontId="8" fillId="0" borderId="42" xfId="195" applyNumberFormat="1" applyProtection="1">
      <alignment horizontal="center"/>
      <protection/>
    </xf>
    <xf numFmtId="49" fontId="8" fillId="0" borderId="29" xfId="159" applyNumberFormat="1" applyProtection="1">
      <alignment horizontal="center" vertical="center"/>
      <protection/>
    </xf>
    <xf numFmtId="172" fontId="8" fillId="0" borderId="22" xfId="101" applyNumberFormat="1" applyProtection="1">
      <alignment horizontal="right" vertical="center" shrinkToFit="1"/>
      <protection/>
    </xf>
    <xf numFmtId="0" fontId="10" fillId="0" borderId="36" xfId="208" applyNumberFormat="1" applyProtection="1">
      <alignment wrapText="1"/>
      <protection/>
    </xf>
    <xf numFmtId="0" fontId="1" fillId="0" borderId="25" xfId="186" applyNumberFormat="1" applyProtection="1">
      <alignment/>
      <protection/>
    </xf>
    <xf numFmtId="0" fontId="10" fillId="0" borderId="25" xfId="115" applyNumberFormat="1" applyProtection="1">
      <alignment horizontal="left"/>
      <protection/>
    </xf>
    <xf numFmtId="0" fontId="5" fillId="0" borderId="30" xfId="163" applyNumberFormat="1" applyProtection="1">
      <alignment/>
      <protection/>
    </xf>
    <xf numFmtId="0" fontId="6" fillId="0" borderId="35" xfId="176" applyNumberFormat="1" applyProtection="1">
      <alignment horizontal="right"/>
      <protection/>
    </xf>
    <xf numFmtId="0" fontId="8" fillId="0" borderId="16" xfId="90" applyNumberFormat="1" applyProtection="1">
      <alignment horizontal="center" vertical="center" shrinkToFit="1"/>
      <protection/>
    </xf>
    <xf numFmtId="49" fontId="8" fillId="0" borderId="0" xfId="118" applyNumberFormat="1" applyProtection="1">
      <alignment horizontal="left"/>
      <protection/>
    </xf>
    <xf numFmtId="49" fontId="8" fillId="0" borderId="0" xfId="200" applyNumberFormat="1" applyProtection="1">
      <alignment horizontal="right"/>
      <protection/>
    </xf>
    <xf numFmtId="49" fontId="8" fillId="0" borderId="10" xfId="87" applyNumberFormat="1" applyProtection="1">
      <alignment horizontal="left"/>
      <protection/>
    </xf>
    <xf numFmtId="0" fontId="2" fillId="0" borderId="24" xfId="111" applyNumberFormat="1" applyProtection="1">
      <alignment wrapText="1"/>
      <protection/>
    </xf>
    <xf numFmtId="49" fontId="10" fillId="0" borderId="35" xfId="206" applyNumberFormat="1" applyProtection="1">
      <alignment/>
      <protection/>
    </xf>
    <xf numFmtId="0" fontId="10" fillId="0" borderId="0" xfId="132" applyNumberFormat="1" applyProtection="1">
      <alignment/>
      <protection/>
    </xf>
    <xf numFmtId="4" fontId="8" fillId="0" borderId="23" xfId="203" applyNumberFormat="1" applyProtection="1">
      <alignment horizontal="right" wrapText="1"/>
      <protection/>
    </xf>
    <xf numFmtId="0" fontId="8" fillId="0" borderId="10" xfId="168" applyNumberFormat="1" applyProtection="1">
      <alignment horizontal="center"/>
      <protection/>
    </xf>
    <xf numFmtId="0" fontId="8" fillId="0" borderId="0" xfId="81" applyNumberFormat="1" applyProtection="1">
      <alignment wrapText="1"/>
      <protection/>
    </xf>
    <xf numFmtId="49" fontId="8" fillId="0" borderId="16" xfId="189" applyNumberFormat="1" applyProtection="1">
      <alignment horizontal="center" wrapText="1"/>
      <protection/>
    </xf>
    <xf numFmtId="0" fontId="10" fillId="0" borderId="0" xfId="123" applyNumberFormat="1" applyProtection="1">
      <alignment horizontal="center"/>
      <protection/>
    </xf>
    <xf numFmtId="4" fontId="0" fillId="0" borderId="0" xfId="0" applyNumberFormat="1" applyAlignment="1" applyProtection="1">
      <alignment/>
      <protection locked="0"/>
    </xf>
    <xf numFmtId="4" fontId="8" fillId="46" borderId="21" xfId="198" applyNumberFormat="1" applyFill="1" applyProtection="1">
      <alignment horizontal="right" wrapText="1"/>
      <protection/>
    </xf>
    <xf numFmtId="0" fontId="3" fillId="0" borderId="0" xfId="133" applyNumberFormat="1" applyProtection="1">
      <alignment horizontal="center"/>
      <protection/>
    </xf>
    <xf numFmtId="0" fontId="3" fillId="0" borderId="0" xfId="133" applyNumberFormat="1">
      <alignment horizontal="center"/>
      <protection/>
    </xf>
    <xf numFmtId="0" fontId="8" fillId="0" borderId="10" xfId="145" applyNumberFormat="1" applyProtection="1">
      <alignment horizontal="left" wrapText="1"/>
      <protection/>
    </xf>
    <xf numFmtId="0" fontId="8" fillId="0" borderId="10" xfId="145" applyNumberFormat="1">
      <alignment horizontal="left" wrapText="1"/>
      <protection/>
    </xf>
    <xf numFmtId="0" fontId="8" fillId="0" borderId="18" xfId="146" applyNumberFormat="1" applyProtection="1">
      <alignment horizontal="left" wrapText="1"/>
      <protection/>
    </xf>
    <xf numFmtId="0" fontId="8" fillId="0" borderId="18" xfId="146" applyNumberFormat="1">
      <alignment horizontal="left" wrapText="1"/>
      <protection/>
    </xf>
    <xf numFmtId="0" fontId="3" fillId="0" borderId="10" xfId="137" applyNumberFormat="1" applyProtection="1">
      <alignment horizontal="center"/>
      <protection/>
    </xf>
    <xf numFmtId="0" fontId="3" fillId="0" borderId="10" xfId="137" applyNumberFormat="1">
      <alignment horizontal="center"/>
      <protection/>
    </xf>
    <xf numFmtId="0" fontId="8" fillId="0" borderId="22" xfId="138" applyNumberFormat="1" applyProtection="1">
      <alignment horizontal="center" vertical="top" wrapText="1"/>
      <protection/>
    </xf>
    <xf numFmtId="0" fontId="8" fillId="0" borderId="22" xfId="138" applyNumberFormat="1">
      <alignment horizontal="center" vertical="top" wrapText="1"/>
      <protection/>
    </xf>
    <xf numFmtId="49" fontId="8" fillId="0" borderId="22" xfId="158" applyNumberFormat="1" applyProtection="1">
      <alignment horizontal="center" vertical="top" wrapText="1"/>
      <protection/>
    </xf>
    <xf numFmtId="49" fontId="8" fillId="0" borderId="22" xfId="158" applyNumberFormat="1">
      <alignment horizontal="center" vertical="top" wrapText="1"/>
      <protection/>
    </xf>
    <xf numFmtId="0" fontId="8" fillId="0" borderId="10" xfId="121" applyNumberFormat="1" applyProtection="1">
      <alignment horizontal="center" wrapText="1"/>
      <protection/>
    </xf>
    <xf numFmtId="0" fontId="8" fillId="0" borderId="10" xfId="121" applyNumberFormat="1">
      <alignment horizontal="center" wrapText="1"/>
      <protection/>
    </xf>
    <xf numFmtId="0" fontId="7" fillId="0" borderId="25" xfId="122" applyNumberFormat="1" applyProtection="1">
      <alignment horizontal="center"/>
      <protection/>
    </xf>
    <xf numFmtId="0" fontId="7" fillId="0" borderId="25" xfId="122" applyNumberFormat="1">
      <alignment horizontal="center"/>
      <protection/>
    </xf>
    <xf numFmtId="0" fontId="8" fillId="0" borderId="10" xfId="124" applyNumberFormat="1" applyProtection="1">
      <alignment horizontal="center"/>
      <protection/>
    </xf>
    <xf numFmtId="0" fontId="8" fillId="0" borderId="10" xfId="124" applyNumberFormat="1">
      <alignment horizontal="center"/>
      <protection/>
    </xf>
  </cellXfs>
  <cellStyles count="2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21" xfId="131"/>
    <cellStyle name="xl22" xfId="132"/>
    <cellStyle name="xl23" xfId="133"/>
    <cellStyle name="xl24" xfId="134"/>
    <cellStyle name="xl25" xfId="135"/>
    <cellStyle name="xl26" xfId="136"/>
    <cellStyle name="xl27" xfId="137"/>
    <cellStyle name="xl28" xfId="138"/>
    <cellStyle name="xl29" xfId="139"/>
    <cellStyle name="xl30" xfId="140"/>
    <cellStyle name="xl31" xfId="141"/>
    <cellStyle name="xl32" xfId="142"/>
    <cellStyle name="xl33" xfId="143"/>
    <cellStyle name="xl34" xfId="144"/>
    <cellStyle name="xl35" xfId="145"/>
    <cellStyle name="xl36" xfId="146"/>
    <cellStyle name="xl37" xfId="147"/>
    <cellStyle name="xl38" xfId="148"/>
    <cellStyle name="xl39" xfId="149"/>
    <cellStyle name="xl40" xfId="150"/>
    <cellStyle name="xl41" xfId="151"/>
    <cellStyle name="xl42" xfId="152"/>
    <cellStyle name="xl43" xfId="153"/>
    <cellStyle name="xl44" xfId="154"/>
    <cellStyle name="xl45" xfId="155"/>
    <cellStyle name="xl46" xfId="156"/>
    <cellStyle name="xl47" xfId="157"/>
    <cellStyle name="xl48" xfId="158"/>
    <cellStyle name="xl49" xfId="159"/>
    <cellStyle name="xl50" xfId="160"/>
    <cellStyle name="xl51" xfId="161"/>
    <cellStyle name="xl52" xfId="162"/>
    <cellStyle name="xl53" xfId="163"/>
    <cellStyle name="xl54" xfId="164"/>
    <cellStyle name="xl55" xfId="165"/>
    <cellStyle name="xl56" xfId="166"/>
    <cellStyle name="xl57" xfId="167"/>
    <cellStyle name="xl58" xfId="168"/>
    <cellStyle name="xl59" xfId="169"/>
    <cellStyle name="xl60" xfId="170"/>
    <cellStyle name="xl61" xfId="171"/>
    <cellStyle name="xl62" xfId="172"/>
    <cellStyle name="xl63" xfId="173"/>
    <cellStyle name="xl64" xfId="174"/>
    <cellStyle name="xl65" xfId="175"/>
    <cellStyle name="xl66" xfId="176"/>
    <cellStyle name="xl67" xfId="177"/>
    <cellStyle name="xl68" xfId="178"/>
    <cellStyle name="xl69" xfId="179"/>
    <cellStyle name="xl70" xfId="180"/>
    <cellStyle name="xl71" xfId="181"/>
    <cellStyle name="xl72" xfId="182"/>
    <cellStyle name="xl73" xfId="183"/>
    <cellStyle name="xl74" xfId="184"/>
    <cellStyle name="xl75" xfId="185"/>
    <cellStyle name="xl76" xfId="186"/>
    <cellStyle name="xl77" xfId="187"/>
    <cellStyle name="xl78" xfId="188"/>
    <cellStyle name="xl79" xfId="189"/>
    <cellStyle name="xl80" xfId="190"/>
    <cellStyle name="xl81" xfId="191"/>
    <cellStyle name="xl82" xfId="192"/>
    <cellStyle name="xl83" xfId="193"/>
    <cellStyle name="xl84" xfId="194"/>
    <cellStyle name="xl85" xfId="195"/>
    <cellStyle name="xl86" xfId="196"/>
    <cellStyle name="xl87" xfId="197"/>
    <cellStyle name="xl88" xfId="198"/>
    <cellStyle name="xl89" xfId="199"/>
    <cellStyle name="xl90" xfId="200"/>
    <cellStyle name="xl91" xfId="201"/>
    <cellStyle name="xl92" xfId="202"/>
    <cellStyle name="xl93" xfId="203"/>
    <cellStyle name="xl94" xfId="204"/>
    <cellStyle name="xl95" xfId="205"/>
    <cellStyle name="xl96" xfId="206"/>
    <cellStyle name="xl97" xfId="207"/>
    <cellStyle name="xl98" xfId="208"/>
    <cellStyle name="xl99" xfId="209"/>
    <cellStyle name="Акцент1" xfId="210"/>
    <cellStyle name="Акцент2" xfId="211"/>
    <cellStyle name="Акцент3" xfId="212"/>
    <cellStyle name="Акцент4" xfId="213"/>
    <cellStyle name="Акцент5" xfId="214"/>
    <cellStyle name="Акцент6" xfId="215"/>
    <cellStyle name="Ввод " xfId="216"/>
    <cellStyle name="Вывод" xfId="217"/>
    <cellStyle name="Вычисление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Плохой" xfId="229"/>
    <cellStyle name="Пояснение" xfId="230"/>
    <cellStyle name="Примечание" xfId="231"/>
    <cellStyle name="Percent" xfId="232"/>
    <cellStyle name="Связанная ячейка" xfId="233"/>
    <cellStyle name="Текст предупреждения" xfId="234"/>
    <cellStyle name="Comma" xfId="235"/>
    <cellStyle name="Comma [0]" xfId="236"/>
    <cellStyle name="Хороший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E22" sqref="E22"/>
    </sheetView>
  </sheetViews>
  <sheetFormatPr defaultColWidth="8.8515625" defaultRowHeight="15"/>
  <cols>
    <col min="1" max="1" width="50.28125" style="5" customWidth="1"/>
    <col min="2" max="2" width="13.28125" style="5" customWidth="1"/>
    <col min="3" max="6" width="19.7109375" style="5" customWidth="1"/>
    <col min="7" max="7" width="8.8515625" style="5" hidden="1" customWidth="1"/>
    <col min="8" max="8" width="6.8515625" style="5" customWidth="1"/>
    <col min="9" max="9" width="8.8515625" style="5" customWidth="1"/>
    <col min="10" max="10" width="11.421875" style="5" bestFit="1" customWidth="1"/>
    <col min="11" max="16384" width="8.8515625" style="5" customWidth="1"/>
  </cols>
  <sheetData>
    <row r="1" spans="1:8" ht="12" customHeight="1">
      <c r="A1" s="109"/>
      <c r="B1" s="109"/>
      <c r="C1" s="109"/>
      <c r="D1" s="109"/>
      <c r="E1" s="109"/>
      <c r="F1" s="109"/>
      <c r="G1" s="109"/>
      <c r="H1" s="109"/>
    </row>
    <row r="2" spans="1:8" ht="13.5" customHeight="1">
      <c r="A2" s="117" t="s">
        <v>268</v>
      </c>
      <c r="B2" s="118"/>
      <c r="C2" s="118"/>
      <c r="D2" s="118"/>
      <c r="E2" s="118"/>
      <c r="F2" s="111"/>
      <c r="G2" s="20"/>
      <c r="H2" s="28"/>
    </row>
    <row r="3" spans="1:8" ht="13.5" customHeight="1">
      <c r="A3" s="72"/>
      <c r="B3" s="72"/>
      <c r="C3" s="71"/>
      <c r="D3" s="71"/>
      <c r="E3" s="101"/>
      <c r="F3" s="35" t="s">
        <v>133</v>
      </c>
      <c r="G3" s="102"/>
      <c r="H3" s="28"/>
    </row>
    <row r="4" spans="1:8" ht="13.5" customHeight="1">
      <c r="A4" s="109"/>
      <c r="B4" s="1" t="s">
        <v>322</v>
      </c>
      <c r="C4" s="109"/>
      <c r="D4" s="109"/>
      <c r="E4" s="46" t="s">
        <v>185</v>
      </c>
      <c r="F4" s="6" t="s">
        <v>271</v>
      </c>
      <c r="G4" s="70"/>
      <c r="H4" s="28"/>
    </row>
    <row r="5" spans="1:8" ht="13.5" customHeight="1">
      <c r="A5" s="1"/>
      <c r="B5" s="33"/>
      <c r="C5" s="1"/>
      <c r="D5" s="1"/>
      <c r="E5" s="46" t="s">
        <v>246</v>
      </c>
      <c r="F5" s="40">
        <v>42186</v>
      </c>
      <c r="G5" s="70"/>
      <c r="H5" s="28"/>
    </row>
    <row r="6" spans="1:8" ht="13.5" customHeight="1">
      <c r="A6" s="62" t="s">
        <v>10</v>
      </c>
      <c r="B6" s="62"/>
      <c r="C6" s="62"/>
      <c r="D6" s="34"/>
      <c r="E6" s="23" t="s">
        <v>290</v>
      </c>
      <c r="F6" s="65" t="s">
        <v>163</v>
      </c>
      <c r="G6" s="70"/>
      <c r="H6" s="28"/>
    </row>
    <row r="7" spans="1:8" ht="15" customHeight="1">
      <c r="A7" s="62" t="s">
        <v>319</v>
      </c>
      <c r="B7" s="119" t="s">
        <v>43</v>
      </c>
      <c r="C7" s="120"/>
      <c r="D7" s="120"/>
      <c r="E7" s="23" t="s">
        <v>14</v>
      </c>
      <c r="F7" s="27" t="s">
        <v>79</v>
      </c>
      <c r="G7" s="70"/>
      <c r="H7" s="28"/>
    </row>
    <row r="8" spans="1:8" ht="15" customHeight="1">
      <c r="A8" s="62" t="s">
        <v>164</v>
      </c>
      <c r="B8" s="121" t="s">
        <v>51</v>
      </c>
      <c r="C8" s="122"/>
      <c r="D8" s="122"/>
      <c r="E8" s="82" t="s">
        <v>261</v>
      </c>
      <c r="F8" s="27" t="s">
        <v>266</v>
      </c>
      <c r="G8" s="70"/>
      <c r="H8" s="28"/>
    </row>
    <row r="9" spans="1:8" ht="13.5" customHeight="1">
      <c r="A9" s="1" t="s">
        <v>148</v>
      </c>
      <c r="B9" s="48"/>
      <c r="C9" s="48"/>
      <c r="D9" s="89"/>
      <c r="E9" s="73"/>
      <c r="F9" s="27"/>
      <c r="G9" s="70"/>
      <c r="H9" s="28"/>
    </row>
    <row r="10" spans="1:8" ht="13.5" customHeight="1">
      <c r="A10" s="62" t="s">
        <v>254</v>
      </c>
      <c r="B10" s="62"/>
      <c r="C10" s="62"/>
      <c r="D10" s="34"/>
      <c r="E10" s="82" t="s">
        <v>152</v>
      </c>
      <c r="F10" s="38" t="s">
        <v>28</v>
      </c>
      <c r="G10" s="70"/>
      <c r="H10" s="28"/>
    </row>
    <row r="11" spans="1:8" ht="13.5" customHeight="1">
      <c r="A11" s="123" t="s">
        <v>46</v>
      </c>
      <c r="B11" s="124"/>
      <c r="C11" s="124"/>
      <c r="D11" s="124"/>
      <c r="E11" s="124"/>
      <c r="F11" s="124"/>
      <c r="G11" s="56"/>
      <c r="H11" s="78"/>
    </row>
    <row r="12" spans="1:8" ht="12.75" customHeight="1">
      <c r="A12" s="125" t="s">
        <v>277</v>
      </c>
      <c r="B12" s="125" t="s">
        <v>55</v>
      </c>
      <c r="C12" s="125" t="s">
        <v>158</v>
      </c>
      <c r="D12" s="127" t="s">
        <v>217</v>
      </c>
      <c r="E12" s="127" t="s">
        <v>144</v>
      </c>
      <c r="F12" s="125" t="s">
        <v>112</v>
      </c>
      <c r="G12" s="19"/>
      <c r="H12" s="109"/>
    </row>
    <row r="13" spans="1:8" ht="12" customHeight="1">
      <c r="A13" s="126"/>
      <c r="B13" s="126"/>
      <c r="C13" s="126"/>
      <c r="D13" s="128"/>
      <c r="E13" s="128"/>
      <c r="F13" s="126"/>
      <c r="G13" s="45"/>
      <c r="H13" s="109"/>
    </row>
    <row r="14" spans="1:8" ht="14.25" customHeight="1">
      <c r="A14" s="126"/>
      <c r="B14" s="126"/>
      <c r="C14" s="126"/>
      <c r="D14" s="128"/>
      <c r="E14" s="128"/>
      <c r="F14" s="126"/>
      <c r="G14" s="45"/>
      <c r="H14" s="109"/>
    </row>
    <row r="15" spans="1:8" ht="14.25" customHeight="1">
      <c r="A15" s="80">
        <v>1</v>
      </c>
      <c r="B15" s="52">
        <v>2</v>
      </c>
      <c r="C15" s="52">
        <v>3</v>
      </c>
      <c r="D15" s="96" t="s">
        <v>303</v>
      </c>
      <c r="E15" s="96" t="s">
        <v>36</v>
      </c>
      <c r="F15" s="96" t="s">
        <v>257</v>
      </c>
      <c r="G15" s="45"/>
      <c r="H15" s="109"/>
    </row>
    <row r="16" spans="1:8" ht="17.25" customHeight="1" thickBot="1">
      <c r="A16" s="86" t="s">
        <v>249</v>
      </c>
      <c r="B16" s="50" t="s">
        <v>37</v>
      </c>
      <c r="C16" s="8" t="s">
        <v>125</v>
      </c>
      <c r="D16" s="61">
        <v>8515855.96</v>
      </c>
      <c r="E16" s="61">
        <v>1994069.86</v>
      </c>
      <c r="F16" s="61">
        <f>D16-E16</f>
        <v>6521786.100000001</v>
      </c>
      <c r="G16" s="45"/>
      <c r="H16" s="109"/>
    </row>
    <row r="17" spans="1:8" ht="15" customHeight="1" thickBot="1">
      <c r="A17" s="69" t="s">
        <v>218</v>
      </c>
      <c r="B17" s="51"/>
      <c r="C17" s="36"/>
      <c r="D17" s="13"/>
      <c r="E17" s="13"/>
      <c r="F17" s="61"/>
      <c r="G17" s="45"/>
      <c r="H17" s="109"/>
    </row>
    <row r="18" spans="1:8" ht="15.75" thickBot="1">
      <c r="A18" s="63" t="s">
        <v>272</v>
      </c>
      <c r="B18" s="44" t="s">
        <v>37</v>
      </c>
      <c r="C18" s="87" t="s">
        <v>258</v>
      </c>
      <c r="D18" s="14">
        <v>5338000</v>
      </c>
      <c r="E18" s="14">
        <v>1994069.86</v>
      </c>
      <c r="F18" s="61">
        <f aca="true" t="shared" si="0" ref="F18:F56">D18-E18</f>
        <v>3343930.1399999997</v>
      </c>
      <c r="G18" s="45"/>
      <c r="H18" s="109"/>
    </row>
    <row r="19" spans="1:8" ht="15.75" thickBot="1">
      <c r="A19" s="63" t="s">
        <v>94</v>
      </c>
      <c r="B19" s="44" t="s">
        <v>37</v>
      </c>
      <c r="C19" s="87" t="s">
        <v>193</v>
      </c>
      <c r="D19" s="14">
        <v>3600000</v>
      </c>
      <c r="E19" s="14">
        <v>1786510.25</v>
      </c>
      <c r="F19" s="61">
        <f t="shared" si="0"/>
        <v>1813489.75</v>
      </c>
      <c r="G19" s="45"/>
      <c r="H19" s="109"/>
    </row>
    <row r="20" spans="1:8" ht="15.75" thickBot="1">
      <c r="A20" s="63" t="s">
        <v>2</v>
      </c>
      <c r="B20" s="44" t="s">
        <v>37</v>
      </c>
      <c r="C20" s="87" t="s">
        <v>180</v>
      </c>
      <c r="D20" s="14">
        <v>3600000</v>
      </c>
      <c r="E20" s="14">
        <v>1786510.25</v>
      </c>
      <c r="F20" s="61">
        <f t="shared" si="0"/>
        <v>1813489.75</v>
      </c>
      <c r="G20" s="45"/>
      <c r="H20" s="109"/>
    </row>
    <row r="21" spans="1:8" ht="57.75" thickBot="1">
      <c r="A21" s="63" t="s">
        <v>282</v>
      </c>
      <c r="B21" s="44" t="s">
        <v>37</v>
      </c>
      <c r="C21" s="87" t="s">
        <v>4</v>
      </c>
      <c r="D21" s="14">
        <v>3600000</v>
      </c>
      <c r="E21" s="14">
        <v>1021185.06</v>
      </c>
      <c r="F21" s="61">
        <f t="shared" si="0"/>
        <v>2578814.94</v>
      </c>
      <c r="G21" s="45"/>
      <c r="H21" s="109"/>
    </row>
    <row r="22" spans="1:8" ht="35.25" thickBot="1">
      <c r="A22" s="63" t="s">
        <v>103</v>
      </c>
      <c r="B22" s="44" t="s">
        <v>37</v>
      </c>
      <c r="C22" s="87" t="s">
        <v>64</v>
      </c>
      <c r="D22" s="14" t="s">
        <v>99</v>
      </c>
      <c r="E22" s="14">
        <v>755.36</v>
      </c>
      <c r="F22" s="61">
        <v>-755.36</v>
      </c>
      <c r="G22" s="45"/>
      <c r="H22" s="109"/>
    </row>
    <row r="23" spans="1:8" ht="15.75" thickBot="1">
      <c r="A23" s="63" t="s">
        <v>61</v>
      </c>
      <c r="B23" s="44" t="s">
        <v>37</v>
      </c>
      <c r="C23" s="87" t="s">
        <v>20</v>
      </c>
      <c r="D23" s="14">
        <v>38000</v>
      </c>
      <c r="E23" s="14">
        <v>40533.6</v>
      </c>
      <c r="F23" s="61">
        <f t="shared" si="0"/>
        <v>-2533.5999999999985</v>
      </c>
      <c r="G23" s="45"/>
      <c r="H23" s="109"/>
    </row>
    <row r="24" spans="1:8" ht="15.75" thickBot="1">
      <c r="A24" s="63" t="s">
        <v>238</v>
      </c>
      <c r="B24" s="44" t="s">
        <v>37</v>
      </c>
      <c r="C24" s="87" t="s">
        <v>259</v>
      </c>
      <c r="D24" s="14">
        <v>38000</v>
      </c>
      <c r="E24" s="14">
        <v>40533.6</v>
      </c>
      <c r="F24" s="61">
        <f t="shared" si="0"/>
        <v>-2533.5999999999985</v>
      </c>
      <c r="G24" s="45"/>
      <c r="H24" s="109"/>
    </row>
    <row r="25" spans="1:10" ht="15.75" thickBot="1">
      <c r="A25" s="63" t="s">
        <v>238</v>
      </c>
      <c r="B25" s="44" t="s">
        <v>37</v>
      </c>
      <c r="C25" s="87" t="s">
        <v>114</v>
      </c>
      <c r="D25" s="14">
        <v>38000</v>
      </c>
      <c r="E25" s="14">
        <v>40533.6</v>
      </c>
      <c r="F25" s="61">
        <f t="shared" si="0"/>
        <v>-2533.5999999999985</v>
      </c>
      <c r="G25" s="45"/>
      <c r="H25" s="109"/>
      <c r="J25" s="115"/>
    </row>
    <row r="26" spans="1:8" ht="15.75" thickBot="1">
      <c r="A26" s="63" t="s">
        <v>157</v>
      </c>
      <c r="B26" s="44" t="s">
        <v>37</v>
      </c>
      <c r="C26" s="87" t="s">
        <v>244</v>
      </c>
      <c r="D26" s="14">
        <v>1410000</v>
      </c>
      <c r="E26" s="14">
        <v>739057.42</v>
      </c>
      <c r="F26" s="61">
        <f t="shared" si="0"/>
        <v>670942.58</v>
      </c>
      <c r="G26" s="45"/>
      <c r="H26" s="109"/>
    </row>
    <row r="27" spans="1:8" ht="15.75" thickBot="1">
      <c r="A27" s="63" t="s">
        <v>267</v>
      </c>
      <c r="B27" s="44" t="s">
        <v>37</v>
      </c>
      <c r="C27" s="87" t="s">
        <v>83</v>
      </c>
      <c r="D27" s="14">
        <v>100000</v>
      </c>
      <c r="E27" s="14">
        <v>21198.68</v>
      </c>
      <c r="F27" s="61">
        <f t="shared" si="0"/>
        <v>78801.32</v>
      </c>
      <c r="G27" s="45"/>
      <c r="H27" s="109"/>
    </row>
    <row r="28" spans="1:8" ht="35.25" thickBot="1">
      <c r="A28" s="63" t="s">
        <v>156</v>
      </c>
      <c r="B28" s="44" t="s">
        <v>37</v>
      </c>
      <c r="C28" s="87" t="s">
        <v>91</v>
      </c>
      <c r="D28" s="14">
        <v>100000</v>
      </c>
      <c r="E28" s="14">
        <v>21198.68</v>
      </c>
      <c r="F28" s="61">
        <f t="shared" si="0"/>
        <v>78801.32</v>
      </c>
      <c r="G28" s="45"/>
      <c r="H28" s="109"/>
    </row>
    <row r="29" spans="1:8" ht="15.75" thickBot="1">
      <c r="A29" s="63" t="s">
        <v>161</v>
      </c>
      <c r="B29" s="44" t="s">
        <v>37</v>
      </c>
      <c r="C29" s="87" t="s">
        <v>98</v>
      </c>
      <c r="D29" s="14">
        <v>1310000</v>
      </c>
      <c r="E29" s="14">
        <v>717858.74</v>
      </c>
      <c r="F29" s="61">
        <f t="shared" si="0"/>
        <v>592141.26</v>
      </c>
      <c r="G29" s="45"/>
      <c r="H29" s="109"/>
    </row>
    <row r="30" spans="1:8" ht="15.75" thickBot="1">
      <c r="A30" s="63" t="s">
        <v>19</v>
      </c>
      <c r="B30" s="44" t="s">
        <v>79</v>
      </c>
      <c r="C30" s="87" t="s">
        <v>264</v>
      </c>
      <c r="D30" s="14">
        <v>1200000</v>
      </c>
      <c r="E30" s="14">
        <v>599924.52</v>
      </c>
      <c r="F30" s="61">
        <f t="shared" si="0"/>
        <v>600075.48</v>
      </c>
      <c r="G30" s="45"/>
      <c r="H30" s="109"/>
    </row>
    <row r="31" spans="1:8" ht="24" thickBot="1">
      <c r="A31" s="63" t="s">
        <v>131</v>
      </c>
      <c r="B31" s="44" t="s">
        <v>37</v>
      </c>
      <c r="C31" s="87" t="s">
        <v>31</v>
      </c>
      <c r="D31" s="14">
        <v>1200000</v>
      </c>
      <c r="E31" s="14">
        <v>599924.52</v>
      </c>
      <c r="F31" s="61">
        <f t="shared" si="0"/>
        <v>600075.48</v>
      </c>
      <c r="G31" s="45"/>
      <c r="H31" s="109"/>
    </row>
    <row r="32" spans="1:8" ht="15.75" thickBot="1">
      <c r="A32" s="63" t="s">
        <v>153</v>
      </c>
      <c r="B32" s="44" t="s">
        <v>37</v>
      </c>
      <c r="C32" s="87" t="s">
        <v>123</v>
      </c>
      <c r="D32" s="14">
        <v>110000</v>
      </c>
      <c r="E32" s="14">
        <v>117934.22</v>
      </c>
      <c r="F32" s="61">
        <f t="shared" si="0"/>
        <v>-7934.220000000001</v>
      </c>
      <c r="G32" s="45"/>
      <c r="H32" s="109"/>
    </row>
    <row r="33" spans="1:8" ht="35.25" thickBot="1">
      <c r="A33" s="63" t="s">
        <v>30</v>
      </c>
      <c r="B33" s="44" t="s">
        <v>37</v>
      </c>
      <c r="C33" s="87" t="s">
        <v>172</v>
      </c>
      <c r="D33" s="14">
        <v>110000</v>
      </c>
      <c r="E33" s="14">
        <v>117934.22</v>
      </c>
      <c r="F33" s="61">
        <f t="shared" si="0"/>
        <v>-7934.220000000001</v>
      </c>
      <c r="G33" s="45"/>
      <c r="H33" s="109"/>
    </row>
    <row r="34" spans="1:8" ht="15.75" thickBot="1">
      <c r="A34" s="63" t="s">
        <v>90</v>
      </c>
      <c r="B34" s="44" t="s">
        <v>37</v>
      </c>
      <c r="C34" s="87" t="s">
        <v>128</v>
      </c>
      <c r="D34" s="14">
        <v>20000</v>
      </c>
      <c r="E34" s="14">
        <v>3330</v>
      </c>
      <c r="F34" s="61">
        <f t="shared" si="0"/>
        <v>16670</v>
      </c>
      <c r="G34" s="45"/>
      <c r="H34" s="109"/>
    </row>
    <row r="35" spans="1:8" ht="35.25" thickBot="1">
      <c r="A35" s="63" t="s">
        <v>304</v>
      </c>
      <c r="B35" s="44" t="s">
        <v>37</v>
      </c>
      <c r="C35" s="87" t="s">
        <v>139</v>
      </c>
      <c r="D35" s="14">
        <v>20000</v>
      </c>
      <c r="E35" s="14">
        <v>3330</v>
      </c>
      <c r="F35" s="61">
        <f t="shared" si="0"/>
        <v>16670</v>
      </c>
      <c r="G35" s="45"/>
      <c r="H35" s="109"/>
    </row>
    <row r="36" spans="1:8" ht="57.75" thickBot="1">
      <c r="A36" s="63" t="s">
        <v>77</v>
      </c>
      <c r="B36" s="44" t="s">
        <v>37</v>
      </c>
      <c r="C36" s="87" t="s">
        <v>279</v>
      </c>
      <c r="D36" s="14">
        <v>20000</v>
      </c>
      <c r="E36" s="14">
        <v>3030</v>
      </c>
      <c r="F36" s="61">
        <f t="shared" si="0"/>
        <v>16970</v>
      </c>
      <c r="G36" s="45"/>
      <c r="H36" s="109"/>
    </row>
    <row r="37" spans="1:8" ht="35.25" thickBot="1">
      <c r="A37" s="63" t="s">
        <v>119</v>
      </c>
      <c r="B37" s="44" t="s">
        <v>37</v>
      </c>
      <c r="C37" s="87" t="s">
        <v>308</v>
      </c>
      <c r="D37" s="14">
        <v>180000</v>
      </c>
      <c r="E37" s="14">
        <v>95788.42</v>
      </c>
      <c r="F37" s="61">
        <f t="shared" si="0"/>
        <v>84211.58</v>
      </c>
      <c r="G37" s="45"/>
      <c r="H37" s="109"/>
    </row>
    <row r="38" spans="1:8" ht="69" thickBot="1">
      <c r="A38" s="63" t="s">
        <v>62</v>
      </c>
      <c r="B38" s="44" t="s">
        <v>37</v>
      </c>
      <c r="C38" s="87" t="s">
        <v>233</v>
      </c>
      <c r="D38" s="14">
        <v>180000</v>
      </c>
      <c r="E38" s="14">
        <v>95788.42</v>
      </c>
      <c r="F38" s="61">
        <f t="shared" si="0"/>
        <v>84211.58</v>
      </c>
      <c r="G38" s="45"/>
      <c r="H38" s="109"/>
    </row>
    <row r="39" spans="1:8" ht="69" thickBot="1">
      <c r="A39" s="63" t="s">
        <v>191</v>
      </c>
      <c r="B39" s="44" t="s">
        <v>37</v>
      </c>
      <c r="C39" s="87" t="s">
        <v>137</v>
      </c>
      <c r="D39" s="14">
        <v>180000</v>
      </c>
      <c r="E39" s="14">
        <v>95788.42</v>
      </c>
      <c r="F39" s="61">
        <f t="shared" si="0"/>
        <v>84211.58</v>
      </c>
      <c r="G39" s="45"/>
      <c r="H39" s="109"/>
    </row>
    <row r="40" spans="1:8" ht="57.75" thickBot="1">
      <c r="A40" s="63" t="s">
        <v>167</v>
      </c>
      <c r="B40" s="44" t="s">
        <v>37</v>
      </c>
      <c r="C40" s="87" t="s">
        <v>235</v>
      </c>
      <c r="D40" s="14">
        <v>180000</v>
      </c>
      <c r="E40" s="14">
        <v>95788.42</v>
      </c>
      <c r="F40" s="61">
        <f t="shared" si="0"/>
        <v>84211.58</v>
      </c>
      <c r="G40" s="45"/>
      <c r="H40" s="109"/>
    </row>
    <row r="41" spans="1:8" ht="24" thickBot="1">
      <c r="A41" s="63" t="s">
        <v>240</v>
      </c>
      <c r="B41" s="44" t="s">
        <v>37</v>
      </c>
      <c r="C41" s="87" t="s">
        <v>270</v>
      </c>
      <c r="D41" s="14">
        <v>90000</v>
      </c>
      <c r="E41" s="14">
        <v>92420</v>
      </c>
      <c r="F41" s="61">
        <f t="shared" si="0"/>
        <v>-2420</v>
      </c>
      <c r="G41" s="45"/>
      <c r="H41" s="109"/>
    </row>
    <row r="42" spans="1:8" ht="15.75" thickBot="1">
      <c r="A42" s="63" t="s">
        <v>250</v>
      </c>
      <c r="B42" s="44" t="s">
        <v>37</v>
      </c>
      <c r="C42" s="87" t="s">
        <v>122</v>
      </c>
      <c r="D42" s="14">
        <v>90000</v>
      </c>
      <c r="E42" s="14">
        <v>92420</v>
      </c>
      <c r="F42" s="61">
        <f t="shared" si="0"/>
        <v>-2420</v>
      </c>
      <c r="G42" s="45"/>
      <c r="H42" s="109"/>
    </row>
    <row r="43" spans="1:8" ht="15.75" thickBot="1">
      <c r="A43" s="63" t="s">
        <v>44</v>
      </c>
      <c r="B43" s="44" t="s">
        <v>37</v>
      </c>
      <c r="C43" s="87" t="s">
        <v>6</v>
      </c>
      <c r="D43" s="14">
        <v>90000</v>
      </c>
      <c r="E43" s="14">
        <v>92420</v>
      </c>
      <c r="F43" s="61">
        <f t="shared" si="0"/>
        <v>-2420</v>
      </c>
      <c r="G43" s="45"/>
      <c r="H43" s="109"/>
    </row>
    <row r="44" spans="1:8" ht="24" thickBot="1">
      <c r="A44" s="63" t="s">
        <v>21</v>
      </c>
      <c r="B44" s="44" t="s">
        <v>37</v>
      </c>
      <c r="C44" s="87" t="s">
        <v>146</v>
      </c>
      <c r="D44" s="14">
        <v>90000</v>
      </c>
      <c r="E44" s="14">
        <v>92420</v>
      </c>
      <c r="F44" s="61">
        <f t="shared" si="0"/>
        <v>-2420</v>
      </c>
      <c r="G44" s="45"/>
      <c r="H44" s="109"/>
    </row>
    <row r="45" spans="1:8" ht="15.75" thickBot="1">
      <c r="A45" s="63" t="s">
        <v>130</v>
      </c>
      <c r="B45" s="44" t="s">
        <v>37</v>
      </c>
      <c r="C45" s="87" t="s">
        <v>67</v>
      </c>
      <c r="D45" s="14" t="s">
        <v>99</v>
      </c>
      <c r="E45" s="14">
        <v>1000</v>
      </c>
      <c r="F45" s="61">
        <v>-1000</v>
      </c>
      <c r="G45" s="45"/>
      <c r="H45" s="109"/>
    </row>
    <row r="46" spans="1:8" ht="35.25" thickBot="1">
      <c r="A46" s="63" t="s">
        <v>285</v>
      </c>
      <c r="B46" s="44" t="s">
        <v>37</v>
      </c>
      <c r="C46" s="87" t="s">
        <v>197</v>
      </c>
      <c r="D46" s="14" t="s">
        <v>99</v>
      </c>
      <c r="E46" s="14">
        <v>1000</v>
      </c>
      <c r="F46" s="61">
        <v>-1000</v>
      </c>
      <c r="G46" s="45"/>
      <c r="H46" s="109"/>
    </row>
    <row r="47" spans="1:8" ht="46.5" thickBot="1">
      <c r="A47" s="63" t="s">
        <v>214</v>
      </c>
      <c r="B47" s="44" t="s">
        <v>37</v>
      </c>
      <c r="C47" s="87" t="s">
        <v>116</v>
      </c>
      <c r="D47" s="14" t="s">
        <v>99</v>
      </c>
      <c r="E47" s="14">
        <v>1000</v>
      </c>
      <c r="F47" s="61">
        <v>-1000</v>
      </c>
      <c r="G47" s="45"/>
      <c r="H47" s="109"/>
    </row>
    <row r="48" spans="1:8" ht="15.75" thickBot="1">
      <c r="A48" s="63" t="s">
        <v>189</v>
      </c>
      <c r="B48" s="44" t="s">
        <v>37</v>
      </c>
      <c r="C48" s="87" t="s">
        <v>140</v>
      </c>
      <c r="D48" s="14">
        <v>3167800</v>
      </c>
      <c r="E48" s="14">
        <v>828837</v>
      </c>
      <c r="F48" s="61">
        <f t="shared" si="0"/>
        <v>2338963</v>
      </c>
      <c r="G48" s="45"/>
      <c r="H48" s="109"/>
    </row>
    <row r="49" spans="1:8" ht="24" thickBot="1">
      <c r="A49" s="63" t="s">
        <v>38</v>
      </c>
      <c r="B49" s="44" t="s">
        <v>37</v>
      </c>
      <c r="C49" s="87" t="s">
        <v>109</v>
      </c>
      <c r="D49" s="14">
        <v>3167800</v>
      </c>
      <c r="E49" s="14">
        <v>828837</v>
      </c>
      <c r="F49" s="61">
        <f t="shared" si="0"/>
        <v>2338963</v>
      </c>
      <c r="G49" s="45"/>
      <c r="H49" s="109"/>
    </row>
    <row r="50" spans="1:8" ht="24" thickBot="1">
      <c r="A50" s="63" t="s">
        <v>89</v>
      </c>
      <c r="B50" s="44" t="s">
        <v>37</v>
      </c>
      <c r="C50" s="87" t="s">
        <v>283</v>
      </c>
      <c r="D50" s="14">
        <v>2980000</v>
      </c>
      <c r="E50" s="14">
        <v>744343</v>
      </c>
      <c r="F50" s="61">
        <f t="shared" si="0"/>
        <v>2235657</v>
      </c>
      <c r="G50" s="45"/>
      <c r="H50" s="109"/>
    </row>
    <row r="51" spans="1:8" ht="15.75" thickBot="1">
      <c r="A51" s="63" t="s">
        <v>106</v>
      </c>
      <c r="B51" s="44" t="s">
        <v>37</v>
      </c>
      <c r="C51" s="87" t="s">
        <v>170</v>
      </c>
      <c r="D51" s="14">
        <v>2980000</v>
      </c>
      <c r="E51" s="14">
        <v>744343</v>
      </c>
      <c r="F51" s="61">
        <f t="shared" si="0"/>
        <v>2235657</v>
      </c>
      <c r="G51" s="45"/>
      <c r="H51" s="109"/>
    </row>
    <row r="52" spans="1:8" ht="24" thickBot="1">
      <c r="A52" s="63" t="s">
        <v>234</v>
      </c>
      <c r="B52" s="44" t="s">
        <v>37</v>
      </c>
      <c r="C52" s="87" t="s">
        <v>291</v>
      </c>
      <c r="D52" s="14">
        <v>2980000</v>
      </c>
      <c r="E52" s="14">
        <v>744343</v>
      </c>
      <c r="F52" s="61">
        <f t="shared" si="0"/>
        <v>2235657</v>
      </c>
      <c r="G52" s="45"/>
      <c r="H52" s="109"/>
    </row>
    <row r="53" spans="1:8" ht="24" thickBot="1">
      <c r="A53" s="63" t="s">
        <v>188</v>
      </c>
      <c r="B53" s="44" t="s">
        <v>37</v>
      </c>
      <c r="C53" s="87" t="s">
        <v>1</v>
      </c>
      <c r="D53" s="14">
        <v>187800</v>
      </c>
      <c r="E53" s="14">
        <v>84494</v>
      </c>
      <c r="F53" s="61">
        <f t="shared" si="0"/>
        <v>103306</v>
      </c>
      <c r="G53" s="45"/>
      <c r="H53" s="109"/>
    </row>
    <row r="54" spans="1:8" ht="35.25" thickBot="1">
      <c r="A54" s="63" t="s">
        <v>289</v>
      </c>
      <c r="B54" s="44" t="s">
        <v>37</v>
      </c>
      <c r="C54" s="87" t="s">
        <v>22</v>
      </c>
      <c r="D54" s="14">
        <v>187800</v>
      </c>
      <c r="E54" s="14">
        <v>84494</v>
      </c>
      <c r="F54" s="61">
        <f t="shared" si="0"/>
        <v>103306</v>
      </c>
      <c r="G54" s="45"/>
      <c r="H54" s="109"/>
    </row>
    <row r="55" spans="1:8" ht="35.25" thickBot="1">
      <c r="A55" s="63" t="s">
        <v>298</v>
      </c>
      <c r="B55" s="44" t="s">
        <v>37</v>
      </c>
      <c r="C55" s="87" t="s">
        <v>160</v>
      </c>
      <c r="D55" s="14">
        <v>187800</v>
      </c>
      <c r="E55" s="14">
        <v>84494</v>
      </c>
      <c r="F55" s="61">
        <f t="shared" si="0"/>
        <v>103306</v>
      </c>
      <c r="G55" s="45"/>
      <c r="H55" s="109"/>
    </row>
    <row r="56" spans="1:8" ht="18.75" customHeight="1">
      <c r="A56" s="63" t="s">
        <v>320</v>
      </c>
      <c r="B56" s="44" t="s">
        <v>37</v>
      </c>
      <c r="C56" s="87" t="s">
        <v>321</v>
      </c>
      <c r="D56" s="14">
        <v>10055.96</v>
      </c>
      <c r="E56" s="14"/>
      <c r="F56" s="61">
        <f t="shared" si="0"/>
        <v>10055.96</v>
      </c>
      <c r="G56" s="33"/>
      <c r="H56" s="33"/>
    </row>
  </sheetData>
  <sheetProtection/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PageLayoutView="0" workbookViewId="0" topLeftCell="A1">
      <selection activeCell="E73" sqref="E73"/>
    </sheetView>
  </sheetViews>
  <sheetFormatPr defaultColWidth="8.8515625" defaultRowHeight="15"/>
  <cols>
    <col min="1" max="1" width="50.28125" style="5" customWidth="1"/>
    <col min="2" max="2" width="13.28125" style="5" customWidth="1"/>
    <col min="3" max="6" width="19.7109375" style="5" customWidth="1"/>
    <col min="7" max="7" width="8.8515625" style="5" hidden="1" customWidth="1"/>
    <col min="8" max="8" width="36.7109375" style="5" customWidth="1"/>
    <col min="9" max="16384" width="8.8515625" style="5" customWidth="1"/>
  </cols>
  <sheetData>
    <row r="1" spans="1:8" ht="13.5" customHeight="1">
      <c r="A1" s="117" t="s">
        <v>247</v>
      </c>
      <c r="B1" s="118"/>
      <c r="C1" s="118"/>
      <c r="D1" s="118"/>
      <c r="E1" s="118"/>
      <c r="F1" s="105" t="s">
        <v>120</v>
      </c>
      <c r="G1" s="78"/>
      <c r="H1" s="78"/>
    </row>
    <row r="2" spans="1:8" ht="13.5" customHeight="1">
      <c r="A2" s="56"/>
      <c r="B2" s="56"/>
      <c r="C2" s="56"/>
      <c r="D2" s="56"/>
      <c r="E2" s="56"/>
      <c r="F2" s="56"/>
      <c r="G2" s="78"/>
      <c r="H2" s="78"/>
    </row>
    <row r="3" spans="1:8" ht="12" customHeight="1">
      <c r="A3" s="125" t="s">
        <v>277</v>
      </c>
      <c r="B3" s="125" t="s">
        <v>55</v>
      </c>
      <c r="C3" s="125" t="s">
        <v>59</v>
      </c>
      <c r="D3" s="127" t="s">
        <v>217</v>
      </c>
      <c r="E3" s="127" t="s">
        <v>144</v>
      </c>
      <c r="F3" s="125" t="s">
        <v>112</v>
      </c>
      <c r="G3" s="25"/>
      <c r="H3" s="78"/>
    </row>
    <row r="4" spans="1:8" ht="12" customHeight="1">
      <c r="A4" s="126"/>
      <c r="B4" s="126"/>
      <c r="C4" s="126"/>
      <c r="D4" s="128"/>
      <c r="E4" s="128"/>
      <c r="F4" s="126"/>
      <c r="G4" s="25"/>
      <c r="H4" s="78"/>
    </row>
    <row r="5" spans="1:8" ht="10.5" customHeight="1">
      <c r="A5" s="126"/>
      <c r="B5" s="126"/>
      <c r="C5" s="126"/>
      <c r="D5" s="128"/>
      <c r="E5" s="128"/>
      <c r="F5" s="126"/>
      <c r="G5" s="25"/>
      <c r="H5" s="78"/>
    </row>
    <row r="6" spans="1:8" ht="12" customHeight="1">
      <c r="A6" s="80">
        <v>1</v>
      </c>
      <c r="B6" s="52">
        <v>2</v>
      </c>
      <c r="C6" s="90">
        <v>3</v>
      </c>
      <c r="D6" s="21" t="s">
        <v>303</v>
      </c>
      <c r="E6" s="21" t="s">
        <v>36</v>
      </c>
      <c r="F6" s="21" t="s">
        <v>257</v>
      </c>
      <c r="G6" s="108"/>
      <c r="H6" s="37"/>
    </row>
    <row r="7" spans="1:8" ht="16.5" customHeight="1" thickBot="1">
      <c r="A7" s="86" t="s">
        <v>314</v>
      </c>
      <c r="B7" s="91">
        <v>200</v>
      </c>
      <c r="C7" s="8" t="s">
        <v>125</v>
      </c>
      <c r="D7" s="61">
        <v>16118000</v>
      </c>
      <c r="E7" s="61">
        <v>2794536.05</v>
      </c>
      <c r="F7" s="12">
        <f>D7-E7</f>
        <v>13323463.95</v>
      </c>
      <c r="G7" s="74"/>
      <c r="H7" s="37"/>
    </row>
    <row r="8" spans="1:8" ht="12" customHeight="1" thickBot="1">
      <c r="A8" s="69" t="s">
        <v>218</v>
      </c>
      <c r="B8" s="55"/>
      <c r="C8" s="36"/>
      <c r="D8" s="81"/>
      <c r="E8" s="81"/>
      <c r="F8" s="12">
        <f aca="true" t="shared" si="0" ref="F8:F71">D8-E8</f>
        <v>0</v>
      </c>
      <c r="G8" s="74"/>
      <c r="H8" s="37"/>
    </row>
    <row r="9" spans="1:8" ht="15.75" thickBot="1">
      <c r="A9" s="75" t="s">
        <v>181</v>
      </c>
      <c r="B9" s="113" t="s">
        <v>66</v>
      </c>
      <c r="C9" s="93" t="s">
        <v>205</v>
      </c>
      <c r="D9" s="54">
        <v>9651000</v>
      </c>
      <c r="E9" s="54">
        <v>1713090.64</v>
      </c>
      <c r="F9" s="12">
        <f t="shared" si="0"/>
        <v>7937909.36</v>
      </c>
      <c r="G9" s="98"/>
      <c r="H9" s="83"/>
    </row>
    <row r="10" spans="1:8" ht="24" thickBot="1">
      <c r="A10" s="75" t="s">
        <v>104</v>
      </c>
      <c r="B10" s="113" t="s">
        <v>66</v>
      </c>
      <c r="C10" s="93" t="s">
        <v>134</v>
      </c>
      <c r="D10" s="54">
        <v>1142000</v>
      </c>
      <c r="E10" s="54">
        <f>E14+E15</f>
        <v>388685.12</v>
      </c>
      <c r="F10" s="12">
        <f t="shared" si="0"/>
        <v>753314.88</v>
      </c>
      <c r="G10" s="98"/>
      <c r="H10" s="83"/>
    </row>
    <row r="11" spans="1:8" ht="24" thickBot="1">
      <c r="A11" s="75" t="s">
        <v>68</v>
      </c>
      <c r="B11" s="113" t="s">
        <v>66</v>
      </c>
      <c r="C11" s="93" t="s">
        <v>97</v>
      </c>
      <c r="D11" s="54">
        <v>1142000</v>
      </c>
      <c r="E11" s="54">
        <f>E12</f>
        <v>388685.12</v>
      </c>
      <c r="F11" s="12">
        <f t="shared" si="0"/>
        <v>753314.88</v>
      </c>
      <c r="G11" s="98"/>
      <c r="H11" s="83"/>
    </row>
    <row r="12" spans="1:8" ht="15.75" thickBot="1">
      <c r="A12" s="75" t="s">
        <v>73</v>
      </c>
      <c r="B12" s="113" t="s">
        <v>66</v>
      </c>
      <c r="C12" s="93" t="s">
        <v>177</v>
      </c>
      <c r="D12" s="54">
        <v>1142000</v>
      </c>
      <c r="E12" s="54">
        <f>E13</f>
        <v>388685.12</v>
      </c>
      <c r="F12" s="12">
        <f t="shared" si="0"/>
        <v>753314.88</v>
      </c>
      <c r="G12" s="98"/>
      <c r="H12" s="83"/>
    </row>
    <row r="13" spans="1:8" ht="15.75" thickBot="1">
      <c r="A13" s="75" t="s">
        <v>78</v>
      </c>
      <c r="B13" s="113" t="s">
        <v>66</v>
      </c>
      <c r="C13" s="93" t="s">
        <v>225</v>
      </c>
      <c r="D13" s="54">
        <v>1142000</v>
      </c>
      <c r="E13" s="54">
        <f>E14+E15</f>
        <v>388685.12</v>
      </c>
      <c r="F13" s="12">
        <f t="shared" si="0"/>
        <v>753314.88</v>
      </c>
      <c r="G13" s="98"/>
      <c r="H13" s="83"/>
    </row>
    <row r="14" spans="1:8" ht="15.75" thickBot="1">
      <c r="A14" s="75" t="s">
        <v>179</v>
      </c>
      <c r="B14" s="113" t="s">
        <v>66</v>
      </c>
      <c r="C14" s="93" t="s">
        <v>171</v>
      </c>
      <c r="D14" s="54">
        <v>922000</v>
      </c>
      <c r="E14" s="54">
        <v>298529.28</v>
      </c>
      <c r="F14" s="12">
        <f t="shared" si="0"/>
        <v>623470.72</v>
      </c>
      <c r="G14" s="98"/>
      <c r="H14" s="83"/>
    </row>
    <row r="15" spans="1:8" ht="15.75" thickBot="1">
      <c r="A15" s="75" t="s">
        <v>16</v>
      </c>
      <c r="B15" s="113" t="s">
        <v>66</v>
      </c>
      <c r="C15" s="93" t="s">
        <v>145</v>
      </c>
      <c r="D15" s="54">
        <v>220000</v>
      </c>
      <c r="E15" s="54">
        <v>90155.84</v>
      </c>
      <c r="F15" s="12">
        <f t="shared" si="0"/>
        <v>129844.16</v>
      </c>
      <c r="G15" s="98"/>
      <c r="H15" s="83"/>
    </row>
    <row r="16" spans="1:8" ht="35.25" thickBot="1">
      <c r="A16" s="75" t="s">
        <v>42</v>
      </c>
      <c r="B16" s="113" t="s">
        <v>66</v>
      </c>
      <c r="C16" s="93" t="s">
        <v>27</v>
      </c>
      <c r="D16" s="54">
        <v>2464000</v>
      </c>
      <c r="E16" s="54">
        <v>356805.22</v>
      </c>
      <c r="F16" s="12">
        <f t="shared" si="0"/>
        <v>2107194.7800000003</v>
      </c>
      <c r="G16" s="98"/>
      <c r="H16" s="83"/>
    </row>
    <row r="17" spans="1:8" ht="24" thickBot="1">
      <c r="A17" s="75" t="s">
        <v>68</v>
      </c>
      <c r="B17" s="113" t="s">
        <v>66</v>
      </c>
      <c r="C17" s="93" t="s">
        <v>230</v>
      </c>
      <c r="D17" s="54">
        <v>2411000</v>
      </c>
      <c r="E17" s="54">
        <f>E20+E21</f>
        <v>388446.92</v>
      </c>
      <c r="F17" s="12">
        <f t="shared" si="0"/>
        <v>2022553.08</v>
      </c>
      <c r="G17" s="98"/>
      <c r="H17" s="83"/>
    </row>
    <row r="18" spans="1:8" ht="15.75" thickBot="1">
      <c r="A18" s="75" t="s">
        <v>73</v>
      </c>
      <c r="B18" s="113" t="s">
        <v>66</v>
      </c>
      <c r="C18" s="93" t="s">
        <v>24</v>
      </c>
      <c r="D18" s="54">
        <v>2411000</v>
      </c>
      <c r="E18" s="54">
        <f>E17</f>
        <v>388446.92</v>
      </c>
      <c r="F18" s="12">
        <f t="shared" si="0"/>
        <v>2022553.08</v>
      </c>
      <c r="G18" s="98"/>
      <c r="H18" s="83"/>
    </row>
    <row r="19" spans="1:8" ht="15.75" thickBot="1">
      <c r="A19" s="75" t="s">
        <v>78</v>
      </c>
      <c r="B19" s="113" t="s">
        <v>66</v>
      </c>
      <c r="C19" s="93" t="s">
        <v>100</v>
      </c>
      <c r="D19" s="54">
        <v>2411000</v>
      </c>
      <c r="E19" s="54">
        <f>E18</f>
        <v>388446.92</v>
      </c>
      <c r="F19" s="12">
        <f t="shared" si="0"/>
        <v>2022553.08</v>
      </c>
      <c r="G19" s="98"/>
      <c r="H19" s="83"/>
    </row>
    <row r="20" spans="1:8" ht="15.75" thickBot="1">
      <c r="A20" s="75" t="s">
        <v>179</v>
      </c>
      <c r="B20" s="113" t="s">
        <v>66</v>
      </c>
      <c r="C20" s="93" t="s">
        <v>7</v>
      </c>
      <c r="D20" s="54">
        <v>1852000</v>
      </c>
      <c r="E20" s="54">
        <v>304543.31</v>
      </c>
      <c r="F20" s="12">
        <f t="shared" si="0"/>
        <v>1547456.69</v>
      </c>
      <c r="G20" s="98"/>
      <c r="H20" s="83"/>
    </row>
    <row r="21" spans="1:8" ht="15.75" thickBot="1">
      <c r="A21" s="75" t="s">
        <v>16</v>
      </c>
      <c r="B21" s="113" t="s">
        <v>66</v>
      </c>
      <c r="C21" s="93" t="s">
        <v>175</v>
      </c>
      <c r="D21" s="54">
        <v>559000</v>
      </c>
      <c r="E21" s="54">
        <v>83903.61</v>
      </c>
      <c r="F21" s="12">
        <f t="shared" si="0"/>
        <v>475096.39</v>
      </c>
      <c r="G21" s="98"/>
      <c r="H21" s="83"/>
    </row>
    <row r="22" spans="1:8" ht="24" thickBot="1">
      <c r="A22" s="75" t="s">
        <v>241</v>
      </c>
      <c r="B22" s="113" t="s">
        <v>66</v>
      </c>
      <c r="C22" s="93" t="s">
        <v>80</v>
      </c>
      <c r="D22" s="54">
        <v>50000</v>
      </c>
      <c r="E22" s="54">
        <v>26566.3</v>
      </c>
      <c r="F22" s="12">
        <f t="shared" si="0"/>
        <v>23433.7</v>
      </c>
      <c r="G22" s="98"/>
      <c r="H22" s="83"/>
    </row>
    <row r="23" spans="1:8" ht="15.75" thickBot="1">
      <c r="A23" s="75" t="s">
        <v>73</v>
      </c>
      <c r="B23" s="113" t="s">
        <v>66</v>
      </c>
      <c r="C23" s="93" t="s">
        <v>165</v>
      </c>
      <c r="D23" s="54">
        <v>35000</v>
      </c>
      <c r="E23" s="54">
        <v>26566.3</v>
      </c>
      <c r="F23" s="12">
        <f t="shared" si="0"/>
        <v>8433.7</v>
      </c>
      <c r="G23" s="98"/>
      <c r="H23" s="83"/>
    </row>
    <row r="24" spans="1:8" ht="15.75" thickBot="1">
      <c r="A24" s="75" t="s">
        <v>85</v>
      </c>
      <c r="B24" s="113" t="s">
        <v>66</v>
      </c>
      <c r="C24" s="93" t="s">
        <v>286</v>
      </c>
      <c r="D24" s="54">
        <v>35000</v>
      </c>
      <c r="E24" s="54">
        <f>E25+E26</f>
        <v>29531.3</v>
      </c>
      <c r="F24" s="12">
        <f t="shared" si="0"/>
        <v>5468.700000000001</v>
      </c>
      <c r="G24" s="98"/>
      <c r="H24" s="83"/>
    </row>
    <row r="25" spans="1:8" ht="15.75" thickBot="1">
      <c r="A25" s="75" t="s">
        <v>53</v>
      </c>
      <c r="B25" s="113" t="s">
        <v>66</v>
      </c>
      <c r="C25" s="93" t="s">
        <v>34</v>
      </c>
      <c r="D25" s="54">
        <v>5000</v>
      </c>
      <c r="E25" s="54">
        <v>1900</v>
      </c>
      <c r="F25" s="12">
        <f t="shared" si="0"/>
        <v>3100</v>
      </c>
      <c r="G25" s="98"/>
      <c r="H25" s="83"/>
    </row>
    <row r="26" spans="1:8" ht="15.75" thickBot="1">
      <c r="A26" s="75" t="s">
        <v>276</v>
      </c>
      <c r="B26" s="113" t="s">
        <v>66</v>
      </c>
      <c r="C26" s="93" t="s">
        <v>256</v>
      </c>
      <c r="D26" s="54">
        <v>30000</v>
      </c>
      <c r="E26" s="54">
        <v>27631.3</v>
      </c>
      <c r="F26" s="12">
        <f t="shared" si="0"/>
        <v>2368.7000000000007</v>
      </c>
      <c r="G26" s="98"/>
      <c r="H26" s="83"/>
    </row>
    <row r="27" spans="1:8" ht="15.75" thickBot="1">
      <c r="A27" s="75" t="s">
        <v>92</v>
      </c>
      <c r="B27" s="113" t="s">
        <v>66</v>
      </c>
      <c r="C27" s="93" t="s">
        <v>253</v>
      </c>
      <c r="D27" s="54">
        <v>15000</v>
      </c>
      <c r="E27" s="54" t="s">
        <v>99</v>
      </c>
      <c r="F27" s="12" t="e">
        <f t="shared" si="0"/>
        <v>#VALUE!</v>
      </c>
      <c r="G27" s="98"/>
      <c r="H27" s="83"/>
    </row>
    <row r="28" spans="1:8" ht="15.75" thickBot="1">
      <c r="A28" s="75" t="s">
        <v>110</v>
      </c>
      <c r="B28" s="113" t="s">
        <v>66</v>
      </c>
      <c r="C28" s="93" t="s">
        <v>105</v>
      </c>
      <c r="D28" s="54">
        <v>15000</v>
      </c>
      <c r="E28" s="54" t="s">
        <v>99</v>
      </c>
      <c r="F28" s="12" t="e">
        <f t="shared" si="0"/>
        <v>#VALUE!</v>
      </c>
      <c r="G28" s="98"/>
      <c r="H28" s="83"/>
    </row>
    <row r="29" spans="1:8" ht="15.75" thickBot="1">
      <c r="A29" s="75" t="s">
        <v>305</v>
      </c>
      <c r="B29" s="113" t="s">
        <v>66</v>
      </c>
      <c r="C29" s="93" t="s">
        <v>142</v>
      </c>
      <c r="D29" s="54">
        <v>3000</v>
      </c>
      <c r="E29" s="54">
        <f>E30</f>
        <v>429</v>
      </c>
      <c r="F29" s="12">
        <f t="shared" si="0"/>
        <v>2571</v>
      </c>
      <c r="G29" s="98"/>
      <c r="H29" s="83"/>
    </row>
    <row r="30" spans="1:8" ht="15.75" thickBot="1">
      <c r="A30" s="75" t="s">
        <v>73</v>
      </c>
      <c r="B30" s="113" t="s">
        <v>66</v>
      </c>
      <c r="C30" s="93" t="s">
        <v>211</v>
      </c>
      <c r="D30" s="54">
        <v>3000</v>
      </c>
      <c r="E30" s="54">
        <f>E31</f>
        <v>429</v>
      </c>
      <c r="F30" s="12">
        <f t="shared" si="0"/>
        <v>2571</v>
      </c>
      <c r="G30" s="98"/>
      <c r="H30" s="83"/>
    </row>
    <row r="31" spans="1:8" ht="15.75" thickBot="1">
      <c r="A31" s="75" t="s">
        <v>242</v>
      </c>
      <c r="B31" s="113" t="s">
        <v>66</v>
      </c>
      <c r="C31" s="93" t="s">
        <v>245</v>
      </c>
      <c r="D31" s="54">
        <v>3000</v>
      </c>
      <c r="E31" s="54">
        <v>429</v>
      </c>
      <c r="F31" s="12">
        <f t="shared" si="0"/>
        <v>2571</v>
      </c>
      <c r="G31" s="98"/>
      <c r="H31" s="83"/>
    </row>
    <row r="32" spans="1:8" ht="35.25" thickBot="1">
      <c r="A32" s="75" t="s">
        <v>220</v>
      </c>
      <c r="B32" s="113" t="s">
        <v>66</v>
      </c>
      <c r="C32" s="93" t="s">
        <v>232</v>
      </c>
      <c r="D32" s="54">
        <v>105000</v>
      </c>
      <c r="E32" s="54">
        <v>52500</v>
      </c>
      <c r="F32" s="12">
        <f t="shared" si="0"/>
        <v>52500</v>
      </c>
      <c r="G32" s="98"/>
      <c r="H32" s="83"/>
    </row>
    <row r="33" spans="1:8" ht="15.75" thickBot="1">
      <c r="A33" s="75" t="s">
        <v>3</v>
      </c>
      <c r="B33" s="113" t="s">
        <v>66</v>
      </c>
      <c r="C33" s="93" t="s">
        <v>237</v>
      </c>
      <c r="D33" s="54">
        <v>105000</v>
      </c>
      <c r="E33" s="54">
        <v>52500</v>
      </c>
      <c r="F33" s="12">
        <f t="shared" si="0"/>
        <v>52500</v>
      </c>
      <c r="G33" s="98"/>
      <c r="H33" s="83"/>
    </row>
    <row r="34" spans="1:8" ht="15.75" thickBot="1">
      <c r="A34" s="75" t="s">
        <v>73</v>
      </c>
      <c r="B34" s="113" t="s">
        <v>66</v>
      </c>
      <c r="C34" s="93" t="s">
        <v>32</v>
      </c>
      <c r="D34" s="54">
        <v>105000</v>
      </c>
      <c r="E34" s="54">
        <v>52500</v>
      </c>
      <c r="F34" s="12">
        <f t="shared" si="0"/>
        <v>52500</v>
      </c>
      <c r="G34" s="98"/>
      <c r="H34" s="83"/>
    </row>
    <row r="35" spans="1:8" ht="15.75" thickBot="1">
      <c r="A35" s="75" t="s">
        <v>41</v>
      </c>
      <c r="B35" s="113" t="s">
        <v>66</v>
      </c>
      <c r="C35" s="93" t="s">
        <v>223</v>
      </c>
      <c r="D35" s="54">
        <v>105000</v>
      </c>
      <c r="E35" s="54">
        <v>52500</v>
      </c>
      <c r="F35" s="12">
        <f t="shared" si="0"/>
        <v>52500</v>
      </c>
      <c r="G35" s="98"/>
      <c r="H35" s="83"/>
    </row>
    <row r="36" spans="1:8" ht="24" thickBot="1">
      <c r="A36" s="75" t="s">
        <v>86</v>
      </c>
      <c r="B36" s="113" t="s">
        <v>66</v>
      </c>
      <c r="C36" s="93" t="s">
        <v>168</v>
      </c>
      <c r="D36" s="54">
        <v>105000</v>
      </c>
      <c r="E36" s="54">
        <v>52500</v>
      </c>
      <c r="F36" s="12">
        <f t="shared" si="0"/>
        <v>52500</v>
      </c>
      <c r="G36" s="98"/>
      <c r="H36" s="83"/>
    </row>
    <row r="37" spans="1:8" ht="15.75" thickBot="1">
      <c r="A37" s="75" t="s">
        <v>192</v>
      </c>
      <c r="B37" s="113" t="s">
        <v>66</v>
      </c>
      <c r="C37" s="93" t="s">
        <v>243</v>
      </c>
      <c r="D37" s="54">
        <v>310000</v>
      </c>
      <c r="E37" s="54" t="s">
        <v>99</v>
      </c>
      <c r="F37" s="12">
        <f>D37</f>
        <v>310000</v>
      </c>
      <c r="G37" s="98"/>
      <c r="H37" s="83"/>
    </row>
    <row r="38" spans="1:8" ht="24" thickBot="1">
      <c r="A38" s="75" t="s">
        <v>241</v>
      </c>
      <c r="B38" s="113" t="s">
        <v>66</v>
      </c>
      <c r="C38" s="93" t="s">
        <v>202</v>
      </c>
      <c r="D38" s="54">
        <v>310000</v>
      </c>
      <c r="E38" s="54" t="s">
        <v>99</v>
      </c>
      <c r="F38" s="12">
        <f>D38</f>
        <v>310000</v>
      </c>
      <c r="G38" s="98"/>
      <c r="H38" s="83"/>
    </row>
    <row r="39" spans="1:8" ht="15.75" thickBot="1">
      <c r="A39" s="75" t="s">
        <v>73</v>
      </c>
      <c r="B39" s="113" t="s">
        <v>66</v>
      </c>
      <c r="C39" s="93" t="s">
        <v>293</v>
      </c>
      <c r="D39" s="54">
        <v>310000</v>
      </c>
      <c r="E39" s="54" t="s">
        <v>99</v>
      </c>
      <c r="F39" s="12">
        <f>D39</f>
        <v>310000</v>
      </c>
      <c r="G39" s="98"/>
      <c r="H39" s="83"/>
    </row>
    <row r="40" spans="1:8" ht="15.75" thickBot="1">
      <c r="A40" s="75" t="s">
        <v>242</v>
      </c>
      <c r="B40" s="113" t="s">
        <v>66</v>
      </c>
      <c r="C40" s="93" t="s">
        <v>207</v>
      </c>
      <c r="D40" s="54">
        <v>310000</v>
      </c>
      <c r="E40" s="54" t="s">
        <v>99</v>
      </c>
      <c r="F40" s="12">
        <f>D40</f>
        <v>310000</v>
      </c>
      <c r="G40" s="98"/>
      <c r="H40" s="83"/>
    </row>
    <row r="41" spans="1:8" ht="15.75" thickBot="1">
      <c r="A41" s="75" t="s">
        <v>57</v>
      </c>
      <c r="B41" s="113" t="s">
        <v>66</v>
      </c>
      <c r="C41" s="93" t="s">
        <v>69</v>
      </c>
      <c r="D41" s="54">
        <v>5630000</v>
      </c>
      <c r="E41" s="54">
        <v>998775.57</v>
      </c>
      <c r="F41" s="12">
        <f t="shared" si="0"/>
        <v>4631224.43</v>
      </c>
      <c r="G41" s="98"/>
      <c r="H41" s="83"/>
    </row>
    <row r="42" spans="1:8" ht="24" thickBot="1">
      <c r="A42" s="75" t="s">
        <v>288</v>
      </c>
      <c r="B42" s="113" t="s">
        <v>66</v>
      </c>
      <c r="C42" s="93" t="s">
        <v>239</v>
      </c>
      <c r="D42" s="54">
        <v>4000000</v>
      </c>
      <c r="E42" s="54">
        <f>E44</f>
        <v>1063906.26</v>
      </c>
      <c r="F42" s="12">
        <f t="shared" si="0"/>
        <v>2936093.74</v>
      </c>
      <c r="G42" s="98"/>
      <c r="H42" s="83"/>
    </row>
    <row r="43" spans="1:8" ht="15.75" thickBot="1">
      <c r="A43" s="75" t="s">
        <v>73</v>
      </c>
      <c r="B43" s="113" t="s">
        <v>66</v>
      </c>
      <c r="C43" s="93" t="s">
        <v>33</v>
      </c>
      <c r="D43" s="54">
        <v>4000000</v>
      </c>
      <c r="E43" s="54">
        <f>E44</f>
        <v>1063906.26</v>
      </c>
      <c r="F43" s="12">
        <f t="shared" si="0"/>
        <v>2936093.74</v>
      </c>
      <c r="G43" s="98"/>
      <c r="H43" s="83"/>
    </row>
    <row r="44" spans="1:8" ht="15.75" thickBot="1">
      <c r="A44" s="75" t="s">
        <v>78</v>
      </c>
      <c r="B44" s="113" t="s">
        <v>66</v>
      </c>
      <c r="C44" s="93" t="s">
        <v>284</v>
      </c>
      <c r="D44" s="54">
        <v>4000000</v>
      </c>
      <c r="E44" s="54">
        <f>E45+E46</f>
        <v>1063906.26</v>
      </c>
      <c r="F44" s="12">
        <f t="shared" si="0"/>
        <v>2936093.74</v>
      </c>
      <c r="G44" s="98"/>
      <c r="H44" s="83"/>
    </row>
    <row r="45" spans="1:8" ht="15.75" thickBot="1">
      <c r="A45" s="75" t="s">
        <v>179</v>
      </c>
      <c r="B45" s="113" t="s">
        <v>66</v>
      </c>
      <c r="C45" s="93" t="s">
        <v>18</v>
      </c>
      <c r="D45" s="54">
        <v>3072000</v>
      </c>
      <c r="E45" s="54">
        <v>817694.41</v>
      </c>
      <c r="F45" s="12">
        <f t="shared" si="0"/>
        <v>2254305.59</v>
      </c>
      <c r="G45" s="98"/>
      <c r="H45" s="83"/>
    </row>
    <row r="46" spans="1:8" ht="15.75" thickBot="1">
      <c r="A46" s="75" t="s">
        <v>16</v>
      </c>
      <c r="B46" s="113" t="s">
        <v>66</v>
      </c>
      <c r="C46" s="93" t="s">
        <v>182</v>
      </c>
      <c r="D46" s="54">
        <v>928000</v>
      </c>
      <c r="E46" s="54">
        <v>246211.85</v>
      </c>
      <c r="F46" s="12">
        <f t="shared" si="0"/>
        <v>681788.15</v>
      </c>
      <c r="G46" s="98"/>
      <c r="H46" s="83"/>
    </row>
    <row r="47" spans="1:8" ht="24" thickBot="1">
      <c r="A47" s="75" t="s">
        <v>111</v>
      </c>
      <c r="B47" s="113" t="s">
        <v>66</v>
      </c>
      <c r="C47" s="93" t="s">
        <v>159</v>
      </c>
      <c r="D47" s="54">
        <v>128000</v>
      </c>
      <c r="E47" s="54">
        <f>E48</f>
        <v>25859.96</v>
      </c>
      <c r="F47" s="12">
        <f t="shared" si="0"/>
        <v>102140.04000000001</v>
      </c>
      <c r="G47" s="98"/>
      <c r="H47" s="83"/>
    </row>
    <row r="48" spans="1:8" ht="15.75" thickBot="1">
      <c r="A48" s="75" t="s">
        <v>73</v>
      </c>
      <c r="B48" s="113" t="s">
        <v>66</v>
      </c>
      <c r="C48" s="93" t="s">
        <v>227</v>
      </c>
      <c r="D48" s="54">
        <v>128000</v>
      </c>
      <c r="E48" s="54">
        <f>E49</f>
        <v>25859.96</v>
      </c>
      <c r="F48" s="12">
        <f t="shared" si="0"/>
        <v>102140.04000000001</v>
      </c>
      <c r="G48" s="98"/>
      <c r="H48" s="83"/>
    </row>
    <row r="49" spans="1:8" ht="15.75" thickBot="1">
      <c r="A49" s="75" t="s">
        <v>85</v>
      </c>
      <c r="B49" s="113" t="s">
        <v>66</v>
      </c>
      <c r="C49" s="93" t="s">
        <v>72</v>
      </c>
      <c r="D49" s="54">
        <v>128000</v>
      </c>
      <c r="E49" s="54">
        <f>E50</f>
        <v>25859.96</v>
      </c>
      <c r="F49" s="12">
        <f t="shared" si="0"/>
        <v>102140.04000000001</v>
      </c>
      <c r="G49" s="98"/>
      <c r="H49" s="83"/>
    </row>
    <row r="50" spans="1:8" ht="15.75" thickBot="1">
      <c r="A50" s="75" t="s">
        <v>155</v>
      </c>
      <c r="B50" s="113" t="s">
        <v>66</v>
      </c>
      <c r="C50" s="93" t="s">
        <v>296</v>
      </c>
      <c r="D50" s="54">
        <v>128000</v>
      </c>
      <c r="E50" s="54">
        <v>25859.96</v>
      </c>
      <c r="F50" s="12">
        <f t="shared" si="0"/>
        <v>102140.04000000001</v>
      </c>
      <c r="G50" s="98"/>
      <c r="H50" s="83"/>
    </row>
    <row r="51" spans="1:8" ht="24" thickBot="1">
      <c r="A51" s="75" t="s">
        <v>241</v>
      </c>
      <c r="B51" s="113" t="s">
        <v>66</v>
      </c>
      <c r="C51" s="93" t="s">
        <v>222</v>
      </c>
      <c r="D51" s="54">
        <v>1487000</v>
      </c>
      <c r="E51" s="54">
        <v>156027.77</v>
      </c>
      <c r="F51" s="12">
        <f t="shared" si="0"/>
        <v>1330972.23</v>
      </c>
      <c r="G51" s="98"/>
      <c r="H51" s="83"/>
    </row>
    <row r="52" spans="1:8" ht="15.75" thickBot="1">
      <c r="A52" s="75" t="s">
        <v>73</v>
      </c>
      <c r="B52" s="113" t="s">
        <v>66</v>
      </c>
      <c r="C52" s="93" t="s">
        <v>13</v>
      </c>
      <c r="D52" s="54">
        <v>987000</v>
      </c>
      <c r="E52" s="116">
        <v>120203.52</v>
      </c>
      <c r="F52" s="12">
        <f t="shared" si="0"/>
        <v>866796.48</v>
      </c>
      <c r="G52" s="98"/>
      <c r="H52" s="83"/>
    </row>
    <row r="53" spans="1:8" ht="15.75" thickBot="1">
      <c r="A53" s="75" t="s">
        <v>85</v>
      </c>
      <c r="B53" s="113" t="s">
        <v>66</v>
      </c>
      <c r="C53" s="93" t="s">
        <v>154</v>
      </c>
      <c r="D53" s="54">
        <v>705000</v>
      </c>
      <c r="E53" s="54">
        <f>E57+E56+E55</f>
        <v>128913.92</v>
      </c>
      <c r="F53" s="12">
        <f t="shared" si="0"/>
        <v>576086.08</v>
      </c>
      <c r="G53" s="98"/>
      <c r="H53" s="83"/>
    </row>
    <row r="54" spans="1:8" ht="15.75" thickBot="1">
      <c r="A54" s="75" t="s">
        <v>151</v>
      </c>
      <c r="B54" s="113" t="s">
        <v>66</v>
      </c>
      <c r="C54" s="93" t="s">
        <v>306</v>
      </c>
      <c r="D54" s="54">
        <v>15000</v>
      </c>
      <c r="E54" s="54" t="s">
        <v>99</v>
      </c>
      <c r="F54" s="12" t="e">
        <f t="shared" si="0"/>
        <v>#VALUE!</v>
      </c>
      <c r="G54" s="98"/>
      <c r="H54" s="83"/>
    </row>
    <row r="55" spans="1:8" ht="15.75" thickBot="1">
      <c r="A55" s="75" t="s">
        <v>174</v>
      </c>
      <c r="B55" s="113" t="s">
        <v>66</v>
      </c>
      <c r="C55" s="93" t="s">
        <v>216</v>
      </c>
      <c r="D55" s="54">
        <v>90000</v>
      </c>
      <c r="E55" s="54">
        <v>34885.44</v>
      </c>
      <c r="F55" s="12">
        <f t="shared" si="0"/>
        <v>55114.56</v>
      </c>
      <c r="G55" s="98"/>
      <c r="H55" s="83"/>
    </row>
    <row r="56" spans="1:8" ht="15.75" thickBot="1">
      <c r="A56" s="75" t="s">
        <v>53</v>
      </c>
      <c r="B56" s="113" t="s">
        <v>66</v>
      </c>
      <c r="C56" s="93" t="s">
        <v>196</v>
      </c>
      <c r="D56" s="54">
        <v>200000</v>
      </c>
      <c r="E56" s="54">
        <v>10461.7</v>
      </c>
      <c r="F56" s="12">
        <f t="shared" si="0"/>
        <v>189538.3</v>
      </c>
      <c r="G56" s="98"/>
      <c r="H56" s="83"/>
    </row>
    <row r="57" spans="1:8" ht="15.75" thickBot="1">
      <c r="A57" s="75" t="s">
        <v>276</v>
      </c>
      <c r="B57" s="113" t="s">
        <v>66</v>
      </c>
      <c r="C57" s="93" t="s">
        <v>138</v>
      </c>
      <c r="D57" s="54">
        <v>400000</v>
      </c>
      <c r="E57" s="54">
        <v>83566.78</v>
      </c>
      <c r="F57" s="12">
        <f t="shared" si="0"/>
        <v>316433.22</v>
      </c>
      <c r="G57" s="98"/>
      <c r="H57" s="83"/>
    </row>
    <row r="58" spans="1:8" ht="15.75" thickBot="1">
      <c r="A58" s="75" t="s">
        <v>242</v>
      </c>
      <c r="B58" s="113" t="s">
        <v>66</v>
      </c>
      <c r="C58" s="93" t="s">
        <v>63</v>
      </c>
      <c r="D58" s="54">
        <v>282000</v>
      </c>
      <c r="E58" s="54">
        <v>4422</v>
      </c>
      <c r="F58" s="12">
        <f t="shared" si="0"/>
        <v>277578</v>
      </c>
      <c r="G58" s="98"/>
      <c r="H58" s="83"/>
    </row>
    <row r="59" spans="1:8" ht="15.75" thickBot="1">
      <c r="A59" s="75" t="s">
        <v>92</v>
      </c>
      <c r="B59" s="113" t="s">
        <v>66</v>
      </c>
      <c r="C59" s="93" t="s">
        <v>132</v>
      </c>
      <c r="D59" s="54">
        <v>500000</v>
      </c>
      <c r="E59" s="54">
        <f>E61</f>
        <v>49494.75</v>
      </c>
      <c r="F59" s="12">
        <f t="shared" si="0"/>
        <v>450505.25</v>
      </c>
      <c r="G59" s="98"/>
      <c r="H59" s="83"/>
    </row>
    <row r="60" spans="1:8" ht="15.75" thickBot="1">
      <c r="A60" s="75" t="s">
        <v>318</v>
      </c>
      <c r="B60" s="113" t="s">
        <v>66</v>
      </c>
      <c r="C60" s="93" t="s">
        <v>75</v>
      </c>
      <c r="D60" s="54">
        <v>100000</v>
      </c>
      <c r="E60" s="54" t="s">
        <v>99</v>
      </c>
      <c r="F60" s="12" t="e">
        <f t="shared" si="0"/>
        <v>#VALUE!</v>
      </c>
      <c r="G60" s="98"/>
      <c r="H60" s="83"/>
    </row>
    <row r="61" spans="1:8" ht="15.75" thickBot="1">
      <c r="A61" s="75" t="s">
        <v>110</v>
      </c>
      <c r="B61" s="113" t="s">
        <v>66</v>
      </c>
      <c r="C61" s="93" t="s">
        <v>251</v>
      </c>
      <c r="D61" s="54">
        <v>400000</v>
      </c>
      <c r="E61" s="54">
        <v>49494.75</v>
      </c>
      <c r="F61" s="12">
        <f t="shared" si="0"/>
        <v>350505.25</v>
      </c>
      <c r="G61" s="98"/>
      <c r="H61" s="83"/>
    </row>
    <row r="62" spans="1:8" ht="15.75" thickBot="1">
      <c r="A62" s="75" t="s">
        <v>166</v>
      </c>
      <c r="B62" s="113" t="s">
        <v>66</v>
      </c>
      <c r="C62" s="93" t="s">
        <v>113</v>
      </c>
      <c r="D62" s="54">
        <v>5000</v>
      </c>
      <c r="E62" s="54">
        <v>580</v>
      </c>
      <c r="F62" s="12">
        <f t="shared" si="0"/>
        <v>4420</v>
      </c>
      <c r="G62" s="98"/>
      <c r="H62" s="83"/>
    </row>
    <row r="63" spans="1:8" ht="15.75" thickBot="1">
      <c r="A63" s="75" t="s">
        <v>73</v>
      </c>
      <c r="B63" s="113" t="s">
        <v>66</v>
      </c>
      <c r="C63" s="93" t="s">
        <v>190</v>
      </c>
      <c r="D63" s="54">
        <v>5000</v>
      </c>
      <c r="E63" s="54">
        <v>580</v>
      </c>
      <c r="F63" s="12">
        <f t="shared" si="0"/>
        <v>4420</v>
      </c>
      <c r="G63" s="98"/>
      <c r="H63" s="83"/>
    </row>
    <row r="64" spans="1:8" ht="15.75" thickBot="1">
      <c r="A64" s="75" t="s">
        <v>242</v>
      </c>
      <c r="B64" s="113" t="s">
        <v>66</v>
      </c>
      <c r="C64" s="93" t="s">
        <v>213</v>
      </c>
      <c r="D64" s="54">
        <v>5000</v>
      </c>
      <c r="E64" s="54">
        <v>1262</v>
      </c>
      <c r="F64" s="12">
        <f t="shared" si="0"/>
        <v>3738</v>
      </c>
      <c r="G64" s="98"/>
      <c r="H64" s="83"/>
    </row>
    <row r="65" spans="1:8" ht="15.75" thickBot="1">
      <c r="A65" s="75" t="s">
        <v>305</v>
      </c>
      <c r="B65" s="113" t="s">
        <v>66</v>
      </c>
      <c r="C65" s="93" t="s">
        <v>294</v>
      </c>
      <c r="D65" s="54">
        <v>10000</v>
      </c>
      <c r="E65" s="54">
        <f>E66</f>
        <v>3784.01</v>
      </c>
      <c r="F65" s="12">
        <f t="shared" si="0"/>
        <v>6215.99</v>
      </c>
      <c r="G65" s="98"/>
      <c r="H65" s="83"/>
    </row>
    <row r="66" spans="1:8" ht="15.75" thickBot="1">
      <c r="A66" s="75" t="s">
        <v>73</v>
      </c>
      <c r="B66" s="113" t="s">
        <v>66</v>
      </c>
      <c r="C66" s="93" t="s">
        <v>88</v>
      </c>
      <c r="D66" s="54">
        <v>10000</v>
      </c>
      <c r="E66" s="54">
        <f>E67</f>
        <v>3784.01</v>
      </c>
      <c r="F66" s="12">
        <f t="shared" si="0"/>
        <v>6215.99</v>
      </c>
      <c r="G66" s="98"/>
      <c r="H66" s="83"/>
    </row>
    <row r="67" spans="1:8" ht="15.75" thickBot="1">
      <c r="A67" s="75" t="s">
        <v>242</v>
      </c>
      <c r="B67" s="113" t="s">
        <v>66</v>
      </c>
      <c r="C67" s="93" t="s">
        <v>129</v>
      </c>
      <c r="D67" s="54">
        <v>10000</v>
      </c>
      <c r="E67" s="54">
        <v>3784.01</v>
      </c>
      <c r="F67" s="12">
        <f t="shared" si="0"/>
        <v>6215.99</v>
      </c>
      <c r="G67" s="98"/>
      <c r="H67" s="83"/>
    </row>
    <row r="68" spans="1:8" ht="15.75" thickBot="1">
      <c r="A68" s="75" t="s">
        <v>198</v>
      </c>
      <c r="B68" s="113" t="s">
        <v>66</v>
      </c>
      <c r="C68" s="93" t="s">
        <v>11</v>
      </c>
      <c r="D68" s="54">
        <v>187800</v>
      </c>
      <c r="E68" s="54">
        <f>E72</f>
        <v>39951.29</v>
      </c>
      <c r="F68" s="12">
        <f t="shared" si="0"/>
        <v>147848.71</v>
      </c>
      <c r="G68" s="98"/>
      <c r="H68" s="83"/>
    </row>
    <row r="69" spans="1:8" ht="15.75" thickBot="1">
      <c r="A69" s="75" t="s">
        <v>274</v>
      </c>
      <c r="B69" s="113" t="s">
        <v>66</v>
      </c>
      <c r="C69" s="93" t="s">
        <v>231</v>
      </c>
      <c r="D69" s="54">
        <v>187800</v>
      </c>
      <c r="E69" s="54">
        <f>E72</f>
        <v>39951.29</v>
      </c>
      <c r="F69" s="12">
        <f t="shared" si="0"/>
        <v>147848.71</v>
      </c>
      <c r="G69" s="98"/>
      <c r="H69" s="83"/>
    </row>
    <row r="70" spans="1:8" ht="24" thickBot="1">
      <c r="A70" s="75" t="s">
        <v>68</v>
      </c>
      <c r="B70" s="113" t="s">
        <v>66</v>
      </c>
      <c r="C70" s="93" t="s">
        <v>209</v>
      </c>
      <c r="D70" s="54">
        <v>187800</v>
      </c>
      <c r="E70" s="54">
        <f>E72</f>
        <v>39951.29</v>
      </c>
      <c r="F70" s="12">
        <f t="shared" si="0"/>
        <v>147848.71</v>
      </c>
      <c r="G70" s="98"/>
      <c r="H70" s="83"/>
    </row>
    <row r="71" spans="1:8" ht="15.75" thickBot="1">
      <c r="A71" s="75" t="s">
        <v>73</v>
      </c>
      <c r="B71" s="113" t="s">
        <v>66</v>
      </c>
      <c r="C71" s="93" t="s">
        <v>309</v>
      </c>
      <c r="D71" s="54">
        <v>187800</v>
      </c>
      <c r="E71" s="54">
        <f>E72</f>
        <v>39951.29</v>
      </c>
      <c r="F71" s="12">
        <f t="shared" si="0"/>
        <v>147848.71</v>
      </c>
      <c r="G71" s="98"/>
      <c r="H71" s="83"/>
    </row>
    <row r="72" spans="1:8" ht="15.75" thickBot="1">
      <c r="A72" s="75" t="s">
        <v>78</v>
      </c>
      <c r="B72" s="113" t="s">
        <v>66</v>
      </c>
      <c r="C72" s="93" t="s">
        <v>74</v>
      </c>
      <c r="D72" s="54">
        <v>187800</v>
      </c>
      <c r="E72" s="54">
        <f>E73+E74</f>
        <v>39951.29</v>
      </c>
      <c r="F72" s="12">
        <f>D72-E72</f>
        <v>147848.71</v>
      </c>
      <c r="G72" s="98"/>
      <c r="H72" s="83"/>
    </row>
    <row r="73" spans="1:8" ht="15.75" thickBot="1">
      <c r="A73" s="75" t="s">
        <v>179</v>
      </c>
      <c r="B73" s="113" t="s">
        <v>66</v>
      </c>
      <c r="C73" s="93" t="s">
        <v>297</v>
      </c>
      <c r="D73" s="54">
        <v>144200</v>
      </c>
      <c r="E73" s="54">
        <v>30684.56</v>
      </c>
      <c r="F73" s="12">
        <f>D73-E73</f>
        <v>113515.44</v>
      </c>
      <c r="G73" s="98"/>
      <c r="H73" s="83"/>
    </row>
    <row r="74" spans="1:8" ht="15">
      <c r="A74" s="75" t="s">
        <v>16</v>
      </c>
      <c r="B74" s="113" t="s">
        <v>66</v>
      </c>
      <c r="C74" s="93" t="s">
        <v>255</v>
      </c>
      <c r="D74" s="54">
        <v>43600</v>
      </c>
      <c r="E74" s="54">
        <v>9266.73</v>
      </c>
      <c r="F74" s="12">
        <f>D74-E74</f>
        <v>34333.270000000004</v>
      </c>
      <c r="G74" s="98"/>
      <c r="H74" s="83"/>
    </row>
    <row r="75" spans="1:8" ht="23.25">
      <c r="A75" s="75" t="s">
        <v>201</v>
      </c>
      <c r="B75" s="113" t="s">
        <v>66</v>
      </c>
      <c r="C75" s="93" t="s">
        <v>229</v>
      </c>
      <c r="D75" s="54">
        <v>33500</v>
      </c>
      <c r="E75" s="54" t="s">
        <v>99</v>
      </c>
      <c r="F75" s="110">
        <v>33500</v>
      </c>
      <c r="G75" s="98"/>
      <c r="H75" s="83"/>
    </row>
    <row r="76" spans="1:8" ht="15">
      <c r="A76" s="75" t="s">
        <v>8</v>
      </c>
      <c r="B76" s="113" t="s">
        <v>66</v>
      </c>
      <c r="C76" s="93" t="s">
        <v>173</v>
      </c>
      <c r="D76" s="54">
        <v>33500</v>
      </c>
      <c r="E76" s="54" t="s">
        <v>99</v>
      </c>
      <c r="F76" s="110">
        <v>33500</v>
      </c>
      <c r="G76" s="98"/>
      <c r="H76" s="83"/>
    </row>
    <row r="77" spans="1:8" ht="23.25">
      <c r="A77" s="75" t="s">
        <v>241</v>
      </c>
      <c r="B77" s="113" t="s">
        <v>66</v>
      </c>
      <c r="C77" s="93" t="s">
        <v>210</v>
      </c>
      <c r="D77" s="54">
        <v>33500</v>
      </c>
      <c r="E77" s="54" t="s">
        <v>99</v>
      </c>
      <c r="F77" s="110">
        <v>33500</v>
      </c>
      <c r="G77" s="98"/>
      <c r="H77" s="83"/>
    </row>
    <row r="78" spans="1:8" ht="15">
      <c r="A78" s="75" t="s">
        <v>73</v>
      </c>
      <c r="B78" s="113" t="s">
        <v>66</v>
      </c>
      <c r="C78" s="93" t="s">
        <v>310</v>
      </c>
      <c r="D78" s="54">
        <v>11000</v>
      </c>
      <c r="E78" s="54" t="s">
        <v>99</v>
      </c>
      <c r="F78" s="110">
        <v>11000</v>
      </c>
      <c r="G78" s="98"/>
      <c r="H78" s="83"/>
    </row>
    <row r="79" spans="1:8" ht="15">
      <c r="A79" s="75" t="s">
        <v>85</v>
      </c>
      <c r="B79" s="113" t="s">
        <v>66</v>
      </c>
      <c r="C79" s="93" t="s">
        <v>141</v>
      </c>
      <c r="D79" s="54">
        <v>11000</v>
      </c>
      <c r="E79" s="54" t="s">
        <v>99</v>
      </c>
      <c r="F79" s="110">
        <v>11000</v>
      </c>
      <c r="G79" s="98"/>
      <c r="H79" s="83"/>
    </row>
    <row r="80" spans="1:8" ht="15">
      <c r="A80" s="75" t="s">
        <v>276</v>
      </c>
      <c r="B80" s="113" t="s">
        <v>66</v>
      </c>
      <c r="C80" s="93" t="s">
        <v>124</v>
      </c>
      <c r="D80" s="54">
        <v>11000</v>
      </c>
      <c r="E80" s="54" t="s">
        <v>99</v>
      </c>
      <c r="F80" s="110">
        <v>11000</v>
      </c>
      <c r="G80" s="98"/>
      <c r="H80" s="83"/>
    </row>
    <row r="81" spans="1:8" ht="15">
      <c r="A81" s="75" t="s">
        <v>92</v>
      </c>
      <c r="B81" s="113" t="s">
        <v>66</v>
      </c>
      <c r="C81" s="93" t="s">
        <v>117</v>
      </c>
      <c r="D81" s="54">
        <v>22500</v>
      </c>
      <c r="E81" s="54" t="s">
        <v>99</v>
      </c>
      <c r="F81" s="110">
        <v>22500</v>
      </c>
      <c r="G81" s="98"/>
      <c r="H81" s="83"/>
    </row>
    <row r="82" spans="1:8" ht="15">
      <c r="A82" s="75" t="s">
        <v>318</v>
      </c>
      <c r="B82" s="113" t="s">
        <v>66</v>
      </c>
      <c r="C82" s="93" t="s">
        <v>56</v>
      </c>
      <c r="D82" s="54">
        <v>20000</v>
      </c>
      <c r="E82" s="54" t="s">
        <v>99</v>
      </c>
      <c r="F82" s="110">
        <v>20000</v>
      </c>
      <c r="G82" s="98"/>
      <c r="H82" s="83"/>
    </row>
    <row r="83" spans="1:8" ht="15">
      <c r="A83" s="75" t="s">
        <v>110</v>
      </c>
      <c r="B83" s="113" t="s">
        <v>66</v>
      </c>
      <c r="C83" s="93" t="s">
        <v>228</v>
      </c>
      <c r="D83" s="54">
        <v>2500</v>
      </c>
      <c r="E83" s="54" t="s">
        <v>99</v>
      </c>
      <c r="F83" s="110">
        <v>2500</v>
      </c>
      <c r="G83" s="98"/>
      <c r="H83" s="83"/>
    </row>
    <row r="84" spans="1:8" ht="15">
      <c r="A84" s="75" t="s">
        <v>82</v>
      </c>
      <c r="B84" s="113" t="s">
        <v>66</v>
      </c>
      <c r="C84" s="93" t="s">
        <v>162</v>
      </c>
      <c r="D84" s="54">
        <v>2249700</v>
      </c>
      <c r="E84" s="54">
        <v>131714.17</v>
      </c>
      <c r="F84" s="110">
        <v>2117985.83</v>
      </c>
      <c r="G84" s="98"/>
      <c r="H84" s="83"/>
    </row>
    <row r="85" spans="1:8" ht="15">
      <c r="A85" s="75" t="s">
        <v>199</v>
      </c>
      <c r="B85" s="113" t="s">
        <v>66</v>
      </c>
      <c r="C85" s="93" t="s">
        <v>87</v>
      </c>
      <c r="D85" s="54">
        <v>2249700</v>
      </c>
      <c r="E85" s="54">
        <v>131714.17</v>
      </c>
      <c r="F85" s="110">
        <v>2117985.83</v>
      </c>
      <c r="G85" s="98"/>
      <c r="H85" s="83"/>
    </row>
    <row r="86" spans="1:8" ht="23.25">
      <c r="A86" s="75" t="s">
        <v>241</v>
      </c>
      <c r="B86" s="113" t="s">
        <v>66</v>
      </c>
      <c r="C86" s="93" t="s">
        <v>48</v>
      </c>
      <c r="D86" s="54">
        <v>2249700</v>
      </c>
      <c r="E86" s="54">
        <f>E89</f>
        <v>131714.17</v>
      </c>
      <c r="F86" s="110">
        <v>2117985.83</v>
      </c>
      <c r="G86" s="98"/>
      <c r="H86" s="83"/>
    </row>
    <row r="87" spans="1:8" ht="15">
      <c r="A87" s="75" t="s">
        <v>73</v>
      </c>
      <c r="B87" s="113" t="s">
        <v>66</v>
      </c>
      <c r="C87" s="93" t="s">
        <v>143</v>
      </c>
      <c r="D87" s="54">
        <v>1715000</v>
      </c>
      <c r="E87" s="54">
        <f>E89</f>
        <v>131714.17</v>
      </c>
      <c r="F87" s="110">
        <v>1583285.83</v>
      </c>
      <c r="G87" s="98"/>
      <c r="H87" s="83"/>
    </row>
    <row r="88" spans="1:8" ht="15">
      <c r="A88" s="75" t="s">
        <v>85</v>
      </c>
      <c r="B88" s="113" t="s">
        <v>66</v>
      </c>
      <c r="C88" s="93" t="s">
        <v>252</v>
      </c>
      <c r="D88" s="54">
        <v>1715000</v>
      </c>
      <c r="E88" s="54">
        <f>E89</f>
        <v>131714.17</v>
      </c>
      <c r="F88" s="110">
        <v>1583285.83</v>
      </c>
      <c r="G88" s="98"/>
      <c r="H88" s="83"/>
    </row>
    <row r="89" spans="1:8" ht="15">
      <c r="A89" s="75" t="s">
        <v>174</v>
      </c>
      <c r="B89" s="113" t="s">
        <v>66</v>
      </c>
      <c r="C89" s="93" t="s">
        <v>39</v>
      </c>
      <c r="D89" s="54">
        <v>1200000</v>
      </c>
      <c r="E89" s="54">
        <v>131714.17</v>
      </c>
      <c r="F89" s="110">
        <v>1068285.83</v>
      </c>
      <c r="G89" s="98"/>
      <c r="H89" s="83"/>
    </row>
    <row r="90" spans="1:8" ht="15">
      <c r="A90" s="75" t="s">
        <v>53</v>
      </c>
      <c r="B90" s="113" t="s">
        <v>66</v>
      </c>
      <c r="C90" s="93" t="s">
        <v>316</v>
      </c>
      <c r="D90" s="54">
        <v>80000</v>
      </c>
      <c r="E90" s="54" t="s">
        <v>99</v>
      </c>
      <c r="F90" s="110">
        <v>80000</v>
      </c>
      <c r="G90" s="98"/>
      <c r="H90" s="83"/>
    </row>
    <row r="91" spans="1:8" ht="15">
      <c r="A91" s="75" t="s">
        <v>276</v>
      </c>
      <c r="B91" s="113" t="s">
        <v>66</v>
      </c>
      <c r="C91" s="93" t="s">
        <v>224</v>
      </c>
      <c r="D91" s="54">
        <v>435000</v>
      </c>
      <c r="E91" s="54" t="s">
        <v>99</v>
      </c>
      <c r="F91" s="110">
        <v>435000</v>
      </c>
      <c r="G91" s="98"/>
      <c r="H91" s="83"/>
    </row>
    <row r="92" spans="1:8" ht="15">
      <c r="A92" s="75" t="s">
        <v>92</v>
      </c>
      <c r="B92" s="113" t="s">
        <v>66</v>
      </c>
      <c r="C92" s="93" t="s">
        <v>221</v>
      </c>
      <c r="D92" s="54">
        <v>534700</v>
      </c>
      <c r="E92" s="54" t="s">
        <v>99</v>
      </c>
      <c r="F92" s="110">
        <v>534700</v>
      </c>
      <c r="G92" s="98"/>
      <c r="H92" s="83"/>
    </row>
    <row r="93" spans="1:8" ht="15">
      <c r="A93" s="75" t="s">
        <v>318</v>
      </c>
      <c r="B93" s="113" t="s">
        <v>66</v>
      </c>
      <c r="C93" s="93" t="s">
        <v>183</v>
      </c>
      <c r="D93" s="54">
        <v>370000</v>
      </c>
      <c r="E93" s="54" t="s">
        <v>99</v>
      </c>
      <c r="F93" s="110">
        <v>370000</v>
      </c>
      <c r="G93" s="98"/>
      <c r="H93" s="83"/>
    </row>
    <row r="94" spans="1:8" ht="15">
      <c r="A94" s="75" t="s">
        <v>110</v>
      </c>
      <c r="B94" s="113" t="s">
        <v>66</v>
      </c>
      <c r="C94" s="93" t="s">
        <v>76</v>
      </c>
      <c r="D94" s="54">
        <v>164700</v>
      </c>
      <c r="E94" s="54" t="s">
        <v>99</v>
      </c>
      <c r="F94" s="110">
        <v>164700</v>
      </c>
      <c r="G94" s="98"/>
      <c r="H94" s="83"/>
    </row>
    <row r="95" spans="1:8" ht="15">
      <c r="A95" s="75" t="s">
        <v>260</v>
      </c>
      <c r="B95" s="113" t="s">
        <v>66</v>
      </c>
      <c r="C95" s="93" t="s">
        <v>295</v>
      </c>
      <c r="D95" s="54">
        <v>3800000</v>
      </c>
      <c r="E95" s="54">
        <v>909779.95</v>
      </c>
      <c r="F95" s="110">
        <v>2890220.05</v>
      </c>
      <c r="G95" s="98"/>
      <c r="H95" s="83"/>
    </row>
    <row r="96" spans="1:8" ht="15">
      <c r="A96" s="75" t="s">
        <v>212</v>
      </c>
      <c r="B96" s="113" t="s">
        <v>66</v>
      </c>
      <c r="C96" s="93" t="s">
        <v>313</v>
      </c>
      <c r="D96" s="54">
        <v>3800000</v>
      </c>
      <c r="E96" s="54">
        <v>909779.95</v>
      </c>
      <c r="F96" s="110">
        <v>2890220.05</v>
      </c>
      <c r="G96" s="98"/>
      <c r="H96" s="83"/>
    </row>
    <row r="97" spans="1:8" ht="23.25">
      <c r="A97" s="75" t="s">
        <v>288</v>
      </c>
      <c r="B97" s="113" t="s">
        <v>66</v>
      </c>
      <c r="C97" s="93" t="s">
        <v>226</v>
      </c>
      <c r="D97" s="54">
        <v>2200000</v>
      </c>
      <c r="E97" s="54">
        <f>E99</f>
        <v>632229.4</v>
      </c>
      <c r="F97" s="110">
        <v>1567770.6</v>
      </c>
      <c r="G97" s="98"/>
      <c r="H97" s="83"/>
    </row>
    <row r="98" spans="1:8" ht="15">
      <c r="A98" s="75" t="s">
        <v>73</v>
      </c>
      <c r="B98" s="113" t="s">
        <v>66</v>
      </c>
      <c r="C98" s="93" t="s">
        <v>17</v>
      </c>
      <c r="D98" s="54">
        <v>2200000</v>
      </c>
      <c r="E98" s="54">
        <f>E99</f>
        <v>632229.4</v>
      </c>
      <c r="F98" s="110">
        <v>1567770.6</v>
      </c>
      <c r="G98" s="98"/>
      <c r="H98" s="83"/>
    </row>
    <row r="99" spans="1:8" ht="15">
      <c r="A99" s="75" t="s">
        <v>78</v>
      </c>
      <c r="B99" s="113" t="s">
        <v>66</v>
      </c>
      <c r="C99" s="93" t="s">
        <v>96</v>
      </c>
      <c r="D99" s="54">
        <v>2200000</v>
      </c>
      <c r="E99" s="54">
        <f>E100+E101</f>
        <v>632229.4</v>
      </c>
      <c r="F99" s="110">
        <v>1567770.6</v>
      </c>
      <c r="G99" s="98"/>
      <c r="H99" s="83"/>
    </row>
    <row r="100" spans="1:8" ht="15">
      <c r="A100" s="75" t="s">
        <v>179</v>
      </c>
      <c r="B100" s="113" t="s">
        <v>66</v>
      </c>
      <c r="C100" s="93" t="s">
        <v>5</v>
      </c>
      <c r="D100" s="54">
        <v>1692000</v>
      </c>
      <c r="E100" s="54">
        <v>486445.05</v>
      </c>
      <c r="F100" s="110">
        <v>1205554.95</v>
      </c>
      <c r="G100" s="98"/>
      <c r="H100" s="83"/>
    </row>
    <row r="101" spans="1:8" ht="15">
      <c r="A101" s="75" t="s">
        <v>16</v>
      </c>
      <c r="B101" s="113" t="s">
        <v>66</v>
      </c>
      <c r="C101" s="93" t="s">
        <v>281</v>
      </c>
      <c r="D101" s="54">
        <v>508000</v>
      </c>
      <c r="E101" s="54">
        <v>145784.35</v>
      </c>
      <c r="F101" s="110">
        <v>362215.65</v>
      </c>
      <c r="G101" s="98"/>
      <c r="H101" s="83"/>
    </row>
    <row r="102" spans="1:8" ht="23.25">
      <c r="A102" s="75" t="s">
        <v>111</v>
      </c>
      <c r="B102" s="113" t="s">
        <v>66</v>
      </c>
      <c r="C102" s="93" t="s">
        <v>248</v>
      </c>
      <c r="D102" s="54">
        <v>50000</v>
      </c>
      <c r="E102" s="54">
        <f>E105</f>
        <v>4798.83</v>
      </c>
      <c r="F102" s="110">
        <v>45201.17</v>
      </c>
      <c r="G102" s="98"/>
      <c r="H102" s="83"/>
    </row>
    <row r="103" spans="1:8" ht="15">
      <c r="A103" s="75" t="s">
        <v>73</v>
      </c>
      <c r="B103" s="113" t="s">
        <v>66</v>
      </c>
      <c r="C103" s="93" t="s">
        <v>45</v>
      </c>
      <c r="D103" s="54">
        <v>50000</v>
      </c>
      <c r="E103" s="54">
        <f>E105</f>
        <v>4798.83</v>
      </c>
      <c r="F103" s="110">
        <v>45201.17</v>
      </c>
      <c r="G103" s="98"/>
      <c r="H103" s="83"/>
    </row>
    <row r="104" spans="1:8" ht="15">
      <c r="A104" s="75" t="s">
        <v>85</v>
      </c>
      <c r="B104" s="113" t="s">
        <v>66</v>
      </c>
      <c r="C104" s="93" t="s">
        <v>60</v>
      </c>
      <c r="D104" s="54">
        <v>50000</v>
      </c>
      <c r="E104" s="54">
        <f>E105</f>
        <v>4798.83</v>
      </c>
      <c r="F104" s="110">
        <v>45201.17</v>
      </c>
      <c r="G104" s="98"/>
      <c r="H104" s="83"/>
    </row>
    <row r="105" spans="1:8" ht="15">
      <c r="A105" s="75" t="s">
        <v>155</v>
      </c>
      <c r="B105" s="113" t="s">
        <v>66</v>
      </c>
      <c r="C105" s="93" t="s">
        <v>275</v>
      </c>
      <c r="D105" s="54">
        <v>50000</v>
      </c>
      <c r="E105" s="54">
        <v>4798.83</v>
      </c>
      <c r="F105" s="110">
        <v>45201.17</v>
      </c>
      <c r="G105" s="98"/>
      <c r="H105" s="83"/>
    </row>
    <row r="106" spans="1:8" ht="23.25">
      <c r="A106" s="75" t="s">
        <v>241</v>
      </c>
      <c r="B106" s="113" t="s">
        <v>66</v>
      </c>
      <c r="C106" s="93" t="s">
        <v>35</v>
      </c>
      <c r="D106" s="54">
        <v>1540000</v>
      </c>
      <c r="E106" s="54">
        <v>271800.72</v>
      </c>
      <c r="F106" s="110">
        <v>1268199.28</v>
      </c>
      <c r="G106" s="98"/>
      <c r="H106" s="83"/>
    </row>
    <row r="107" spans="1:8" ht="15">
      <c r="A107" s="75" t="s">
        <v>73</v>
      </c>
      <c r="B107" s="113" t="s">
        <v>66</v>
      </c>
      <c r="C107" s="93" t="s">
        <v>136</v>
      </c>
      <c r="D107" s="54">
        <v>1515000</v>
      </c>
      <c r="E107" s="54">
        <v>269000.72</v>
      </c>
      <c r="F107" s="110">
        <v>1245999.28</v>
      </c>
      <c r="G107" s="98"/>
      <c r="H107" s="83"/>
    </row>
    <row r="108" spans="1:8" ht="15">
      <c r="A108" s="75" t="s">
        <v>85</v>
      </c>
      <c r="B108" s="113" t="s">
        <v>66</v>
      </c>
      <c r="C108" s="93" t="s">
        <v>147</v>
      </c>
      <c r="D108" s="54">
        <v>1500000</v>
      </c>
      <c r="E108" s="54">
        <f>E111+E110+E109</f>
        <v>264186.22000000003</v>
      </c>
      <c r="F108" s="110">
        <v>1235813.78</v>
      </c>
      <c r="G108" s="98"/>
      <c r="H108" s="83"/>
    </row>
    <row r="109" spans="1:8" ht="15">
      <c r="A109" s="75" t="s">
        <v>174</v>
      </c>
      <c r="B109" s="113" t="s">
        <v>66</v>
      </c>
      <c r="C109" s="93" t="s">
        <v>25</v>
      </c>
      <c r="D109" s="54">
        <v>574000</v>
      </c>
      <c r="E109" s="54">
        <v>202669.32</v>
      </c>
      <c r="F109" s="110">
        <v>371330.68</v>
      </c>
      <c r="G109" s="98"/>
      <c r="H109" s="83"/>
    </row>
    <row r="110" spans="1:8" ht="15">
      <c r="A110" s="75" t="s">
        <v>53</v>
      </c>
      <c r="B110" s="113" t="s">
        <v>66</v>
      </c>
      <c r="C110" s="93" t="s">
        <v>187</v>
      </c>
      <c r="D110" s="54">
        <v>625000</v>
      </c>
      <c r="E110" s="54">
        <v>3452.4</v>
      </c>
      <c r="F110" s="110">
        <v>621547.6</v>
      </c>
      <c r="G110" s="98"/>
      <c r="H110" s="83"/>
    </row>
    <row r="111" spans="1:8" ht="15">
      <c r="A111" s="75" t="s">
        <v>276</v>
      </c>
      <c r="B111" s="113" t="s">
        <v>66</v>
      </c>
      <c r="C111" s="93" t="s">
        <v>215</v>
      </c>
      <c r="D111" s="54">
        <v>301000</v>
      </c>
      <c r="E111" s="54">
        <v>58064.5</v>
      </c>
      <c r="F111" s="110">
        <v>242935.5</v>
      </c>
      <c r="G111" s="98"/>
      <c r="H111" s="83"/>
    </row>
    <row r="112" spans="1:8" ht="15">
      <c r="A112" s="75" t="s">
        <v>242</v>
      </c>
      <c r="B112" s="113" t="s">
        <v>66</v>
      </c>
      <c r="C112" s="93" t="s">
        <v>50</v>
      </c>
      <c r="D112" s="54">
        <v>15000</v>
      </c>
      <c r="E112" s="54">
        <v>4814.5</v>
      </c>
      <c r="F112" s="110">
        <v>10185.5</v>
      </c>
      <c r="G112" s="98"/>
      <c r="H112" s="83"/>
    </row>
    <row r="113" spans="1:8" ht="15">
      <c r="A113" s="75" t="s">
        <v>92</v>
      </c>
      <c r="B113" s="113" t="s">
        <v>66</v>
      </c>
      <c r="C113" s="93" t="s">
        <v>126</v>
      </c>
      <c r="D113" s="54">
        <v>25000</v>
      </c>
      <c r="E113" s="54">
        <f>E114</f>
        <v>2800</v>
      </c>
      <c r="F113" s="110">
        <v>22200</v>
      </c>
      <c r="G113" s="98"/>
      <c r="H113" s="83"/>
    </row>
    <row r="114" spans="1:8" ht="15">
      <c r="A114" s="75" t="s">
        <v>110</v>
      </c>
      <c r="B114" s="113" t="s">
        <v>66</v>
      </c>
      <c r="C114" s="93" t="s">
        <v>236</v>
      </c>
      <c r="D114" s="54">
        <v>25000</v>
      </c>
      <c r="E114" s="54">
        <v>2800</v>
      </c>
      <c r="F114" s="110">
        <v>22200</v>
      </c>
      <c r="G114" s="98"/>
      <c r="H114" s="83"/>
    </row>
    <row r="115" spans="1:8" ht="15">
      <c r="A115" s="75" t="s">
        <v>166</v>
      </c>
      <c r="B115" s="113" t="s">
        <v>66</v>
      </c>
      <c r="C115" s="93" t="s">
        <v>203</v>
      </c>
      <c r="D115" s="54">
        <v>2000</v>
      </c>
      <c r="E115" s="54">
        <v>951</v>
      </c>
      <c r="F115" s="110">
        <v>1049</v>
      </c>
      <c r="G115" s="98"/>
      <c r="H115" s="83"/>
    </row>
    <row r="116" spans="1:8" ht="15">
      <c r="A116" s="75" t="s">
        <v>73</v>
      </c>
      <c r="B116" s="113" t="s">
        <v>66</v>
      </c>
      <c r="C116" s="93" t="s">
        <v>292</v>
      </c>
      <c r="D116" s="54">
        <v>2000</v>
      </c>
      <c r="E116" s="54">
        <v>951</v>
      </c>
      <c r="F116" s="110">
        <v>1049</v>
      </c>
      <c r="G116" s="98"/>
      <c r="H116" s="83"/>
    </row>
    <row r="117" spans="1:8" ht="15">
      <c r="A117" s="75" t="s">
        <v>242</v>
      </c>
      <c r="B117" s="113" t="s">
        <v>66</v>
      </c>
      <c r="C117" s="93" t="s">
        <v>208</v>
      </c>
      <c r="D117" s="54">
        <v>2000</v>
      </c>
      <c r="E117" s="54">
        <v>951</v>
      </c>
      <c r="F117" s="110">
        <v>1049</v>
      </c>
      <c r="G117" s="98"/>
      <c r="H117" s="83"/>
    </row>
    <row r="118" spans="1:8" ht="15">
      <c r="A118" s="75" t="s">
        <v>305</v>
      </c>
      <c r="B118" s="113" t="s">
        <v>66</v>
      </c>
      <c r="C118" s="93" t="s">
        <v>102</v>
      </c>
      <c r="D118" s="54">
        <v>8000</v>
      </c>
      <c r="E118" s="54" t="s">
        <v>99</v>
      </c>
      <c r="F118" s="110">
        <v>8000</v>
      </c>
      <c r="G118" s="98"/>
      <c r="H118" s="83"/>
    </row>
    <row r="119" spans="1:8" ht="15">
      <c r="A119" s="75" t="s">
        <v>73</v>
      </c>
      <c r="B119" s="113" t="s">
        <v>66</v>
      </c>
      <c r="C119" s="93" t="s">
        <v>184</v>
      </c>
      <c r="D119" s="54">
        <v>8000</v>
      </c>
      <c r="E119" s="54" t="s">
        <v>99</v>
      </c>
      <c r="F119" s="110">
        <v>8000</v>
      </c>
      <c r="G119" s="98"/>
      <c r="H119" s="83"/>
    </row>
    <row r="120" spans="1:8" ht="15">
      <c r="A120" s="75" t="s">
        <v>242</v>
      </c>
      <c r="B120" s="113" t="s">
        <v>66</v>
      </c>
      <c r="C120" s="93" t="s">
        <v>118</v>
      </c>
      <c r="D120" s="54">
        <v>8000</v>
      </c>
      <c r="E120" s="54" t="s">
        <v>99</v>
      </c>
      <c r="F120" s="110">
        <v>8000</v>
      </c>
      <c r="G120" s="98"/>
      <c r="H120" s="83"/>
    </row>
    <row r="121" spans="1:8" ht="15">
      <c r="A121" s="75" t="s">
        <v>71</v>
      </c>
      <c r="B121" s="113" t="s">
        <v>66</v>
      </c>
      <c r="C121" s="93" t="s">
        <v>258</v>
      </c>
      <c r="D121" s="54">
        <v>13000</v>
      </c>
      <c r="E121" s="54" t="s">
        <v>99</v>
      </c>
      <c r="F121" s="110">
        <v>13000</v>
      </c>
      <c r="G121" s="98"/>
      <c r="H121" s="83"/>
    </row>
    <row r="122" spans="1:8" ht="15">
      <c r="A122" s="75" t="s">
        <v>280</v>
      </c>
      <c r="B122" s="113" t="s">
        <v>66</v>
      </c>
      <c r="C122" s="93" t="s">
        <v>302</v>
      </c>
      <c r="D122" s="54">
        <v>13000</v>
      </c>
      <c r="E122" s="54" t="s">
        <v>99</v>
      </c>
      <c r="F122" s="110">
        <v>13000</v>
      </c>
      <c r="G122" s="98"/>
      <c r="H122" s="83"/>
    </row>
    <row r="123" spans="1:8" ht="23.25">
      <c r="A123" s="75" t="s">
        <v>241</v>
      </c>
      <c r="B123" s="113" t="s">
        <v>66</v>
      </c>
      <c r="C123" s="93" t="s">
        <v>186</v>
      </c>
      <c r="D123" s="54">
        <v>13000</v>
      </c>
      <c r="E123" s="54" t="s">
        <v>99</v>
      </c>
      <c r="F123" s="110">
        <v>13000</v>
      </c>
      <c r="G123" s="98"/>
      <c r="H123" s="83"/>
    </row>
    <row r="124" spans="1:8" ht="15">
      <c r="A124" s="75" t="s">
        <v>73</v>
      </c>
      <c r="B124" s="113" t="s">
        <v>66</v>
      </c>
      <c r="C124" s="93" t="s">
        <v>265</v>
      </c>
      <c r="D124" s="54">
        <v>13000</v>
      </c>
      <c r="E124" s="54" t="s">
        <v>99</v>
      </c>
      <c r="F124" s="110">
        <v>13000</v>
      </c>
      <c r="G124" s="98"/>
      <c r="H124" s="83"/>
    </row>
    <row r="125" spans="1:8" ht="15">
      <c r="A125" s="75" t="s">
        <v>85</v>
      </c>
      <c r="B125" s="113" t="s">
        <v>66</v>
      </c>
      <c r="C125" s="93" t="s">
        <v>107</v>
      </c>
      <c r="D125" s="54">
        <v>13000</v>
      </c>
      <c r="E125" s="54" t="s">
        <v>99</v>
      </c>
      <c r="F125" s="110">
        <v>13000</v>
      </c>
      <c r="G125" s="98"/>
      <c r="H125" s="83"/>
    </row>
    <row r="126" spans="1:8" ht="15">
      <c r="A126" s="75" t="s">
        <v>276</v>
      </c>
      <c r="B126" s="113" t="s">
        <v>66</v>
      </c>
      <c r="C126" s="93" t="s">
        <v>84</v>
      </c>
      <c r="D126" s="54">
        <v>13000</v>
      </c>
      <c r="E126" s="54" t="s">
        <v>99</v>
      </c>
      <c r="F126" s="110">
        <v>13000</v>
      </c>
      <c r="G126" s="98"/>
      <c r="H126" s="83"/>
    </row>
    <row r="127" spans="1:8" ht="15">
      <c r="A127" s="75" t="s">
        <v>287</v>
      </c>
      <c r="B127" s="113" t="s">
        <v>66</v>
      </c>
      <c r="C127" s="93" t="s">
        <v>81</v>
      </c>
      <c r="D127" s="54">
        <v>183000</v>
      </c>
      <c r="E127" s="54" t="s">
        <v>99</v>
      </c>
      <c r="F127" s="110">
        <v>183000</v>
      </c>
      <c r="G127" s="98"/>
      <c r="H127" s="83"/>
    </row>
    <row r="128" spans="1:8" ht="15">
      <c r="A128" s="75" t="s">
        <v>273</v>
      </c>
      <c r="B128" s="113" t="s">
        <v>66</v>
      </c>
      <c r="C128" s="93" t="s">
        <v>93</v>
      </c>
      <c r="D128" s="54">
        <v>183000</v>
      </c>
      <c r="E128" s="54" t="s">
        <v>99</v>
      </c>
      <c r="F128" s="110">
        <v>183000</v>
      </c>
      <c r="G128" s="98"/>
      <c r="H128" s="83"/>
    </row>
    <row r="129" spans="1:8" ht="23.25">
      <c r="A129" s="75" t="s">
        <v>241</v>
      </c>
      <c r="B129" s="113" t="s">
        <v>66</v>
      </c>
      <c r="C129" s="93" t="s">
        <v>194</v>
      </c>
      <c r="D129" s="54">
        <v>183000</v>
      </c>
      <c r="E129" s="54" t="s">
        <v>99</v>
      </c>
      <c r="F129" s="110">
        <v>183000</v>
      </c>
      <c r="G129" s="98"/>
      <c r="H129" s="83"/>
    </row>
    <row r="130" spans="1:8" ht="15">
      <c r="A130" s="75" t="s">
        <v>73</v>
      </c>
      <c r="B130" s="113" t="s">
        <v>66</v>
      </c>
      <c r="C130" s="93" t="s">
        <v>278</v>
      </c>
      <c r="D130" s="54">
        <v>173000</v>
      </c>
      <c r="E130" s="54" t="s">
        <v>99</v>
      </c>
      <c r="F130" s="110">
        <v>173000</v>
      </c>
      <c r="G130" s="98"/>
      <c r="H130" s="83"/>
    </row>
    <row r="131" spans="1:8" ht="15">
      <c r="A131" s="75" t="s">
        <v>85</v>
      </c>
      <c r="B131" s="113" t="s">
        <v>66</v>
      </c>
      <c r="C131" s="93" t="s">
        <v>301</v>
      </c>
      <c r="D131" s="54">
        <v>153000</v>
      </c>
      <c r="E131" s="54" t="s">
        <v>99</v>
      </c>
      <c r="F131" s="110">
        <v>153000</v>
      </c>
      <c r="G131" s="98"/>
      <c r="H131" s="83"/>
    </row>
    <row r="132" spans="1:8" ht="15">
      <c r="A132" s="75" t="s">
        <v>53</v>
      </c>
      <c r="B132" s="113" t="s">
        <v>66</v>
      </c>
      <c r="C132" s="93" t="s">
        <v>47</v>
      </c>
      <c r="D132" s="54">
        <v>100000</v>
      </c>
      <c r="E132" s="54" t="s">
        <v>99</v>
      </c>
      <c r="F132" s="110">
        <v>100000</v>
      </c>
      <c r="G132" s="98"/>
      <c r="H132" s="83"/>
    </row>
    <row r="133" spans="1:8" ht="15">
      <c r="A133" s="75" t="s">
        <v>276</v>
      </c>
      <c r="B133" s="113" t="s">
        <v>66</v>
      </c>
      <c r="C133" s="93" t="s">
        <v>95</v>
      </c>
      <c r="D133" s="54">
        <v>53000</v>
      </c>
      <c r="E133" s="54" t="s">
        <v>99</v>
      </c>
      <c r="F133" s="110">
        <v>53000</v>
      </c>
      <c r="G133" s="98"/>
      <c r="H133" s="83"/>
    </row>
    <row r="134" spans="1:8" ht="15">
      <c r="A134" s="75" t="s">
        <v>242</v>
      </c>
      <c r="B134" s="113" t="s">
        <v>66</v>
      </c>
      <c r="C134" s="93" t="s">
        <v>204</v>
      </c>
      <c r="D134" s="54">
        <v>20000</v>
      </c>
      <c r="E134" s="54" t="s">
        <v>99</v>
      </c>
      <c r="F134" s="110">
        <v>20000</v>
      </c>
      <c r="G134" s="98"/>
      <c r="H134" s="83"/>
    </row>
    <row r="135" spans="1:8" ht="15">
      <c r="A135" s="75" t="s">
        <v>92</v>
      </c>
      <c r="B135" s="113" t="s">
        <v>66</v>
      </c>
      <c r="C135" s="93" t="s">
        <v>262</v>
      </c>
      <c r="D135" s="54">
        <v>10000</v>
      </c>
      <c r="E135" s="54" t="s">
        <v>99</v>
      </c>
      <c r="F135" s="110">
        <v>10000</v>
      </c>
      <c r="G135" s="98"/>
      <c r="H135" s="83"/>
    </row>
    <row r="136" spans="1:8" ht="15.75" thickBot="1">
      <c r="A136" s="75" t="s">
        <v>110</v>
      </c>
      <c r="B136" s="113" t="s">
        <v>66</v>
      </c>
      <c r="C136" s="93" t="s">
        <v>121</v>
      </c>
      <c r="D136" s="54">
        <v>10000</v>
      </c>
      <c r="E136" s="54" t="s">
        <v>99</v>
      </c>
      <c r="F136" s="110">
        <v>10000</v>
      </c>
      <c r="G136" s="98"/>
      <c r="H136" s="83"/>
    </row>
    <row r="137" spans="1:8" ht="24" customHeight="1" thickBot="1">
      <c r="A137" s="79" t="s">
        <v>65</v>
      </c>
      <c r="B137" s="7" t="s">
        <v>52</v>
      </c>
      <c r="C137" s="95" t="s">
        <v>125</v>
      </c>
      <c r="D137" s="31">
        <v>-7612200</v>
      </c>
      <c r="E137" s="31">
        <v>-1037500</v>
      </c>
      <c r="F137" s="92" t="s">
        <v>125</v>
      </c>
      <c r="G137" s="53"/>
      <c r="H137" s="109"/>
    </row>
    <row r="138" spans="1:8" ht="15" customHeight="1">
      <c r="A138" s="99"/>
      <c r="B138" s="2"/>
      <c r="C138" s="2"/>
      <c r="D138" s="2"/>
      <c r="E138" s="2"/>
      <c r="F138" s="2"/>
      <c r="G138" s="33"/>
      <c r="H138" s="33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0.28125" style="5" customWidth="1"/>
    <col min="2" max="2" width="13.28125" style="5" customWidth="1"/>
    <col min="3" max="6" width="19.7109375" style="5" customWidth="1"/>
    <col min="7" max="16384" width="8.8515625" style="5" customWidth="1"/>
  </cols>
  <sheetData>
    <row r="1" spans="1:6" ht="15" customHeight="1">
      <c r="A1" s="112"/>
      <c r="B1" s="18"/>
      <c r="C1" s="24"/>
      <c r="D1" s="34"/>
      <c r="E1" s="57"/>
      <c r="F1" s="105" t="s">
        <v>150</v>
      </c>
    </row>
    <row r="2" spans="1:6" ht="13.5" customHeight="1">
      <c r="A2" s="117" t="s">
        <v>178</v>
      </c>
      <c r="B2" s="118"/>
      <c r="C2" s="118"/>
      <c r="D2" s="118"/>
      <c r="E2" s="118"/>
      <c r="F2" s="118"/>
    </row>
    <row r="3" spans="1:6" ht="12" customHeight="1">
      <c r="A3" s="64"/>
      <c r="B3" s="106"/>
      <c r="C3" s="66"/>
      <c r="D3" s="59"/>
      <c r="E3" s="29"/>
      <c r="F3" s="15"/>
    </row>
    <row r="4" spans="1:6" ht="13.5" customHeight="1">
      <c r="A4" s="125" t="s">
        <v>277</v>
      </c>
      <c r="B4" s="125" t="s">
        <v>55</v>
      </c>
      <c r="C4" s="125" t="s">
        <v>317</v>
      </c>
      <c r="D4" s="125" t="s">
        <v>217</v>
      </c>
      <c r="E4" s="125" t="s">
        <v>144</v>
      </c>
      <c r="F4" s="125" t="s">
        <v>112</v>
      </c>
    </row>
    <row r="5" spans="1:6" ht="12" customHeight="1">
      <c r="A5" s="126"/>
      <c r="B5" s="126"/>
      <c r="C5" s="126"/>
      <c r="D5" s="126"/>
      <c r="E5" s="126"/>
      <c r="F5" s="126"/>
    </row>
    <row r="6" spans="1:6" ht="12" customHeight="1">
      <c r="A6" s="126"/>
      <c r="B6" s="126"/>
      <c r="C6" s="126"/>
      <c r="D6" s="126"/>
      <c r="E6" s="126"/>
      <c r="F6" s="126"/>
    </row>
    <row r="7" spans="1:6" ht="11.25" customHeight="1">
      <c r="A7" s="126"/>
      <c r="B7" s="126"/>
      <c r="C7" s="126"/>
      <c r="D7" s="126"/>
      <c r="E7" s="126"/>
      <c r="F7" s="126"/>
    </row>
    <row r="8" spans="1:6" ht="10.5" customHeight="1">
      <c r="A8" s="126"/>
      <c r="B8" s="126"/>
      <c r="C8" s="126"/>
      <c r="D8" s="126"/>
      <c r="E8" s="126"/>
      <c r="F8" s="126"/>
    </row>
    <row r="9" spans="1:6" ht="12" customHeight="1">
      <c r="A9" s="80">
        <v>1</v>
      </c>
      <c r="B9" s="52">
        <v>2</v>
      </c>
      <c r="C9" s="90">
        <v>3</v>
      </c>
      <c r="D9" s="21" t="s">
        <v>303</v>
      </c>
      <c r="E9" s="21" t="s">
        <v>36</v>
      </c>
      <c r="F9" s="21" t="s">
        <v>257</v>
      </c>
    </row>
    <row r="10" spans="1:6" ht="18" customHeight="1">
      <c r="A10" s="79" t="s">
        <v>263</v>
      </c>
      <c r="B10" s="58">
        <v>500</v>
      </c>
      <c r="C10" s="85" t="s">
        <v>125</v>
      </c>
      <c r="D10" s="61">
        <v>7612200</v>
      </c>
      <c r="E10" s="61">
        <v>1037500</v>
      </c>
      <c r="F10" s="12">
        <v>6574700</v>
      </c>
    </row>
    <row r="11" spans="1:6" ht="12" customHeight="1">
      <c r="A11" s="17" t="s">
        <v>218</v>
      </c>
      <c r="B11" s="49"/>
      <c r="C11" s="77"/>
      <c r="D11" s="76"/>
      <c r="E11" s="76"/>
      <c r="F11" s="10"/>
    </row>
    <row r="12" spans="1:6" ht="18" customHeight="1">
      <c r="A12" s="75" t="s">
        <v>0</v>
      </c>
      <c r="B12" s="103">
        <v>520</v>
      </c>
      <c r="C12" s="30" t="s">
        <v>125</v>
      </c>
      <c r="D12" s="14" t="s">
        <v>99</v>
      </c>
      <c r="E12" s="14" t="s">
        <v>99</v>
      </c>
      <c r="F12" s="94" t="s">
        <v>99</v>
      </c>
    </row>
    <row r="13" spans="1:6" ht="12" customHeight="1">
      <c r="A13" s="11" t="s">
        <v>300</v>
      </c>
      <c r="B13" s="47"/>
      <c r="C13" s="39"/>
      <c r="D13" s="97"/>
      <c r="E13" s="97"/>
      <c r="F13" s="60"/>
    </row>
    <row r="14" spans="1:6" ht="13.5" customHeight="1">
      <c r="A14" s="107" t="s">
        <v>26</v>
      </c>
      <c r="B14" s="47">
        <v>620</v>
      </c>
      <c r="C14" s="39" t="s">
        <v>125</v>
      </c>
      <c r="D14" s="67" t="s">
        <v>99</v>
      </c>
      <c r="E14" s="67" t="s">
        <v>99</v>
      </c>
      <c r="F14" s="42" t="s">
        <v>99</v>
      </c>
    </row>
    <row r="15" spans="1:6" ht="12.75" customHeight="1">
      <c r="A15" s="3" t="s">
        <v>300</v>
      </c>
      <c r="B15" s="47"/>
      <c r="C15" s="39"/>
      <c r="D15" s="97"/>
      <c r="E15" s="97"/>
      <c r="F15" s="60"/>
    </row>
    <row r="16" spans="1:6" ht="13.5" customHeight="1">
      <c r="A16" s="107" t="s">
        <v>135</v>
      </c>
      <c r="B16" s="47">
        <v>700</v>
      </c>
      <c r="C16" s="39" t="s">
        <v>219</v>
      </c>
      <c r="D16" s="67">
        <v>7612200</v>
      </c>
      <c r="E16" s="67">
        <v>1037500</v>
      </c>
      <c r="F16" s="42">
        <v>6574700</v>
      </c>
    </row>
    <row r="17" spans="1:6" ht="13.5" customHeight="1">
      <c r="A17" s="107" t="s">
        <v>108</v>
      </c>
      <c r="B17" s="47">
        <v>710</v>
      </c>
      <c r="C17" s="39" t="s">
        <v>200</v>
      </c>
      <c r="D17" s="67">
        <v>-8505800</v>
      </c>
      <c r="E17" s="67">
        <v>-1757036.05</v>
      </c>
      <c r="F17" s="84" t="s">
        <v>15</v>
      </c>
    </row>
    <row r="18" spans="1:6" ht="15">
      <c r="A18" s="75" t="s">
        <v>149</v>
      </c>
      <c r="B18" s="47">
        <v>710</v>
      </c>
      <c r="C18" s="39" t="s">
        <v>49</v>
      </c>
      <c r="D18" s="67">
        <v>-8505800</v>
      </c>
      <c r="E18" s="67">
        <v>-1757036.05</v>
      </c>
      <c r="F18" s="84" t="s">
        <v>15</v>
      </c>
    </row>
    <row r="19" spans="1:6" ht="15">
      <c r="A19" s="75" t="s">
        <v>311</v>
      </c>
      <c r="B19" s="47">
        <v>710</v>
      </c>
      <c r="C19" s="39" t="s">
        <v>176</v>
      </c>
      <c r="D19" s="67">
        <v>-8505800</v>
      </c>
      <c r="E19" s="67">
        <v>-1757036.05</v>
      </c>
      <c r="F19" s="84" t="s">
        <v>15</v>
      </c>
    </row>
    <row r="20" spans="1:6" ht="23.25">
      <c r="A20" s="75" t="s">
        <v>54</v>
      </c>
      <c r="B20" s="47">
        <v>710</v>
      </c>
      <c r="C20" s="39" t="s">
        <v>307</v>
      </c>
      <c r="D20" s="67">
        <v>-8505800</v>
      </c>
      <c r="E20" s="67">
        <v>-1757036.05</v>
      </c>
      <c r="F20" s="84" t="s">
        <v>15</v>
      </c>
    </row>
    <row r="21" spans="1:6" ht="13.5" customHeight="1">
      <c r="A21" s="107" t="s">
        <v>70</v>
      </c>
      <c r="B21" s="47">
        <v>720</v>
      </c>
      <c r="C21" s="39" t="s">
        <v>312</v>
      </c>
      <c r="D21" s="67">
        <v>16118000</v>
      </c>
      <c r="E21" s="67">
        <v>2794536.05</v>
      </c>
      <c r="F21" s="84" t="s">
        <v>15</v>
      </c>
    </row>
    <row r="22" spans="1:6" ht="15">
      <c r="A22" s="75" t="s">
        <v>299</v>
      </c>
      <c r="B22" s="47">
        <v>720</v>
      </c>
      <c r="C22" s="43" t="s">
        <v>29</v>
      </c>
      <c r="D22" s="67">
        <v>16118000</v>
      </c>
      <c r="E22" s="67">
        <v>2794536.05</v>
      </c>
      <c r="F22" s="84" t="s">
        <v>15</v>
      </c>
    </row>
    <row r="23" spans="1:6" ht="15">
      <c r="A23" s="75" t="s">
        <v>169</v>
      </c>
      <c r="B23" s="47">
        <v>720</v>
      </c>
      <c r="C23" s="43" t="s">
        <v>269</v>
      </c>
      <c r="D23" s="67">
        <v>16118000</v>
      </c>
      <c r="E23" s="67">
        <v>2794536.05</v>
      </c>
      <c r="F23" s="84" t="s">
        <v>15</v>
      </c>
    </row>
    <row r="24" spans="1:6" ht="23.25">
      <c r="A24" s="75" t="s">
        <v>315</v>
      </c>
      <c r="B24" s="47">
        <v>720</v>
      </c>
      <c r="C24" s="43" t="s">
        <v>115</v>
      </c>
      <c r="D24" s="67">
        <v>16118000</v>
      </c>
      <c r="E24" s="67">
        <v>2794536.05</v>
      </c>
      <c r="F24" s="84" t="s">
        <v>15</v>
      </c>
    </row>
    <row r="25" spans="1:6" ht="9.75" customHeight="1">
      <c r="A25" s="100"/>
      <c r="B25" s="26"/>
      <c r="C25" s="26"/>
      <c r="D25" s="88"/>
      <c r="E25" s="4"/>
      <c r="F25" s="4"/>
    </row>
    <row r="26" spans="1:6" ht="9.75" customHeight="1">
      <c r="A26" s="62" t="s">
        <v>9</v>
      </c>
      <c r="B26" s="129"/>
      <c r="C26" s="130"/>
      <c r="D26" s="104"/>
      <c r="E26" s="37"/>
      <c r="F26" s="37"/>
    </row>
    <row r="27" spans="1:6" ht="9.75" customHeight="1">
      <c r="A27" s="32" t="s">
        <v>127</v>
      </c>
      <c r="B27" s="131" t="s">
        <v>58</v>
      </c>
      <c r="C27" s="132"/>
      <c r="D27" s="9"/>
      <c r="E27" s="41"/>
      <c r="F27" s="41"/>
    </row>
    <row r="28" spans="1:6" ht="9.75" customHeight="1">
      <c r="A28" s="68"/>
      <c r="B28" s="114"/>
      <c r="C28" s="22"/>
      <c r="D28" s="37"/>
      <c r="E28" s="37"/>
      <c r="F28" s="37"/>
    </row>
    <row r="29" spans="1:6" ht="12" customHeight="1">
      <c r="A29" s="68"/>
      <c r="B29" s="114"/>
      <c r="C29" s="22"/>
      <c r="D29" s="37"/>
      <c r="E29" s="37"/>
      <c r="F29" s="37"/>
    </row>
    <row r="30" spans="1:6" ht="13.5" customHeight="1">
      <c r="A30" s="104" t="s">
        <v>40</v>
      </c>
      <c r="B30" s="24"/>
      <c r="C30" s="22"/>
      <c r="D30" s="24"/>
      <c r="E30" s="24"/>
      <c r="F30" s="37"/>
    </row>
    <row r="31" spans="1:6" ht="10.5" customHeight="1">
      <c r="A31" s="1" t="s">
        <v>23</v>
      </c>
      <c r="B31" s="133"/>
      <c r="C31" s="134"/>
      <c r="D31" s="1"/>
      <c r="E31" s="1"/>
      <c r="F31" s="1"/>
    </row>
    <row r="32" spans="1:6" ht="10.5" customHeight="1">
      <c r="A32" s="32" t="s">
        <v>206</v>
      </c>
      <c r="B32" s="131" t="s">
        <v>58</v>
      </c>
      <c r="C32" s="132"/>
      <c r="D32" s="1"/>
      <c r="E32" s="1"/>
      <c r="F32" s="1"/>
    </row>
    <row r="33" spans="1:6" ht="16.5" customHeight="1">
      <c r="A33" s="1"/>
      <c r="B33" s="16"/>
      <c r="C33" s="22"/>
      <c r="D33" s="1"/>
      <c r="E33" s="1"/>
      <c r="F33" s="1"/>
    </row>
    <row r="34" spans="1:6" ht="16.5" customHeight="1">
      <c r="A34" s="62" t="s">
        <v>101</v>
      </c>
      <c r="B34" s="129"/>
      <c r="C34" s="130"/>
      <c r="D34" s="1"/>
      <c r="E34" s="1"/>
      <c r="F34" s="1"/>
    </row>
    <row r="35" spans="1:6" ht="12" customHeight="1">
      <c r="A35" s="32" t="s">
        <v>195</v>
      </c>
      <c r="B35" s="131" t="s">
        <v>58</v>
      </c>
      <c r="C35" s="132"/>
      <c r="D35" s="33"/>
      <c r="E35" s="1"/>
      <c r="F35" s="1"/>
    </row>
    <row r="36" spans="1:6" ht="16.5" customHeight="1">
      <c r="A36" s="62"/>
      <c r="B36" s="62"/>
      <c r="C36" s="62"/>
      <c r="D36" s="22"/>
      <c r="E36" s="1"/>
      <c r="F36" s="1"/>
    </row>
    <row r="37" spans="1:6" ht="16.5" customHeight="1">
      <c r="A37" s="62" t="s">
        <v>12</v>
      </c>
      <c r="B37" s="68"/>
      <c r="C37" s="68"/>
      <c r="D37" s="22"/>
      <c r="E37" s="109"/>
      <c r="F37" s="109"/>
    </row>
  </sheetData>
  <sheetProtection/>
  <mergeCells count="13">
    <mergeCell ref="A2:F2"/>
    <mergeCell ref="A4:A8"/>
    <mergeCell ref="B4:B8"/>
    <mergeCell ref="C4:C8"/>
    <mergeCell ref="D4:D8"/>
    <mergeCell ref="E4:E8"/>
    <mergeCell ref="F4:F8"/>
    <mergeCell ref="B26:C26"/>
    <mergeCell ref="B27:C27"/>
    <mergeCell ref="B31:C31"/>
    <mergeCell ref="B32:C32"/>
    <mergeCell ref="B34:C34"/>
    <mergeCell ref="B35:C35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cp:lastPrinted>2015-07-07T06:09:39Z</cp:lastPrinted>
  <dcterms:created xsi:type="dcterms:W3CDTF">2015-07-07T05:57:49Z</dcterms:created>
  <dcterms:modified xsi:type="dcterms:W3CDTF">2015-07-16T23:51:03Z</dcterms:modified>
  <cp:category/>
  <cp:version/>
  <cp:contentType/>
  <cp:contentStatus/>
</cp:coreProperties>
</file>