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1 МК\Все Решения МК\Решения 2020 2021 4 созыв\на МК\Изменения в бюджет август 2021\"/>
    </mc:Choice>
  </mc:AlternateContent>
  <bookViews>
    <workbookView xWindow="0" yWindow="0" windowWidth="11496" windowHeight="4848" firstSheet="1" activeTab="3"/>
  </bookViews>
  <sheets>
    <sheet name="Приложение 5" sheetId="1" r:id="rId1"/>
    <sheet name="Приложение 6" sheetId="2" r:id="rId2"/>
    <sheet name="Приложение 8" sheetId="3" r:id="rId3"/>
    <sheet name="Приложение10" sheetId="14" r:id="rId4"/>
    <sheet name="Лист1" sheetId="15" r:id="rId5"/>
  </sheets>
  <calcPr calcId="162913" calcOnSave="0"/>
</workbook>
</file>

<file path=xl/calcChain.xml><?xml version="1.0" encoding="utf-8"?>
<calcChain xmlns="http://schemas.openxmlformats.org/spreadsheetml/2006/main">
  <c r="C41" i="1" l="1"/>
  <c r="C42" i="1"/>
  <c r="D48" i="14" l="1"/>
  <c r="D47" i="14" s="1"/>
  <c r="G123" i="3"/>
  <c r="G122" i="3" s="1"/>
  <c r="F102" i="2"/>
  <c r="F101" i="2"/>
  <c r="F97" i="2"/>
  <c r="D43" i="14" l="1"/>
  <c r="C59" i="1"/>
  <c r="C58" i="1" s="1"/>
  <c r="D85" i="14" l="1"/>
  <c r="D83" i="14"/>
  <c r="D87" i="14"/>
  <c r="D80" i="14"/>
  <c r="D79" i="14" s="1"/>
  <c r="D90" i="14"/>
  <c r="D89" i="14"/>
  <c r="D93" i="14"/>
  <c r="D92" i="14" s="1"/>
  <c r="D17" i="14"/>
  <c r="D16" i="14" s="1"/>
  <c r="D15" i="14" s="1"/>
  <c r="D14" i="14" s="1"/>
  <c r="D13" i="14" s="1"/>
  <c r="D23" i="14"/>
  <c r="D22" i="14" s="1"/>
  <c r="D21" i="14" s="1"/>
  <c r="D20" i="14" s="1"/>
  <c r="D19" i="14" s="1"/>
  <c r="D29" i="14"/>
  <c r="D28" i="14" s="1"/>
  <c r="D27" i="14" s="1"/>
  <c r="D26" i="14" s="1"/>
  <c r="D25" i="14" s="1"/>
  <c r="D35" i="14"/>
  <c r="D34" i="14"/>
  <c r="D33" i="14"/>
  <c r="D32" i="14"/>
  <c r="D31" i="14" s="1"/>
  <c r="D41" i="14"/>
  <c r="D45" i="14"/>
  <c r="D54" i="14"/>
  <c r="D53" i="14" s="1"/>
  <c r="D52" i="14" s="1"/>
  <c r="D51" i="14" s="1"/>
  <c r="D50" i="14" s="1"/>
  <c r="D56" i="14"/>
  <c r="D58" i="14"/>
  <c r="D64" i="14"/>
  <c r="D63" i="14" s="1"/>
  <c r="D62" i="14" s="1"/>
  <c r="D61" i="14" s="1"/>
  <c r="D60" i="14" s="1"/>
  <c r="D70" i="14"/>
  <c r="D69" i="14"/>
  <c r="D68" i="14" s="1"/>
  <c r="D67" i="14" s="1"/>
  <c r="D66" i="14" s="1"/>
  <c r="D73" i="14"/>
  <c r="D72" i="14"/>
  <c r="G20" i="3"/>
  <c r="G19" i="3" s="1"/>
  <c r="G18" i="3" s="1"/>
  <c r="G17" i="3" s="1"/>
  <c r="G16" i="3" s="1"/>
  <c r="G15" i="3" s="1"/>
  <c r="G27" i="3"/>
  <c r="G29" i="3"/>
  <c r="G31" i="3"/>
  <c r="G26" i="3"/>
  <c r="G25" i="3" s="1"/>
  <c r="G24" i="3" s="1"/>
  <c r="G23" i="3" s="1"/>
  <c r="G22" i="3" s="1"/>
  <c r="G38" i="3"/>
  <c r="G37" i="3"/>
  <c r="G36" i="3"/>
  <c r="G35" i="3"/>
  <c r="G34" i="3" s="1"/>
  <c r="G33" i="3" s="1"/>
  <c r="G45" i="3"/>
  <c r="G44" i="3" s="1"/>
  <c r="G43" i="3" s="1"/>
  <c r="G42" i="3" s="1"/>
  <c r="G41" i="3" s="1"/>
  <c r="G40" i="3" s="1"/>
  <c r="G53" i="3"/>
  <c r="G52" i="3" s="1"/>
  <c r="G51" i="3" s="1"/>
  <c r="G50" i="3" s="1"/>
  <c r="G49" i="3" s="1"/>
  <c r="G48" i="3" s="1"/>
  <c r="G47" i="3" s="1"/>
  <c r="G61" i="3"/>
  <c r="G60" i="3"/>
  <c r="G59" i="3" s="1"/>
  <c r="G58" i="3" s="1"/>
  <c r="G57" i="3" s="1"/>
  <c r="G56" i="3" s="1"/>
  <c r="G55" i="3" s="1"/>
  <c r="G69" i="3"/>
  <c r="G68" i="3" s="1"/>
  <c r="G67" i="3" s="1"/>
  <c r="G66" i="3" s="1"/>
  <c r="G65" i="3" s="1"/>
  <c r="G75" i="3"/>
  <c r="G74" i="3"/>
  <c r="G73" i="3" s="1"/>
  <c r="G72" i="3" s="1"/>
  <c r="G71" i="3" s="1"/>
  <c r="G78" i="3"/>
  <c r="G77" i="3"/>
  <c r="G86" i="3"/>
  <c r="G85" i="3"/>
  <c r="G84" i="3" s="1"/>
  <c r="G83" i="3" s="1"/>
  <c r="G82" i="3" s="1"/>
  <c r="G81" i="3" s="1"/>
  <c r="G80" i="3" s="1"/>
  <c r="G94" i="3"/>
  <c r="G93" i="3" s="1"/>
  <c r="G92" i="3" s="1"/>
  <c r="G91" i="3" s="1"/>
  <c r="G90" i="3" s="1"/>
  <c r="G89" i="3" s="1"/>
  <c r="G88" i="3" s="1"/>
  <c r="G103" i="3"/>
  <c r="G105" i="3"/>
  <c r="G107" i="3"/>
  <c r="G116" i="3"/>
  <c r="G118" i="3"/>
  <c r="G120" i="3"/>
  <c r="F118" i="2"/>
  <c r="F117" i="2"/>
  <c r="F116" i="2"/>
  <c r="F115" i="2" s="1"/>
  <c r="F114" i="2" s="1"/>
  <c r="F113" i="2" s="1"/>
  <c r="F112" i="2" s="1"/>
  <c r="F95" i="2"/>
  <c r="F94" i="2" s="1"/>
  <c r="F99" i="2"/>
  <c r="F84" i="2"/>
  <c r="F83" i="2"/>
  <c r="F82" i="2" s="1"/>
  <c r="F81" i="2" s="1"/>
  <c r="F80" i="2" s="1"/>
  <c r="F87" i="2"/>
  <c r="F86" i="2"/>
  <c r="F78" i="2"/>
  <c r="F77" i="2"/>
  <c r="F76" i="2"/>
  <c r="F75" i="2" s="1"/>
  <c r="F74" i="2" s="1"/>
  <c r="F70" i="2"/>
  <c r="F69" i="2"/>
  <c r="F68" i="2" s="1"/>
  <c r="F67" i="2" s="1"/>
  <c r="F66" i="2" s="1"/>
  <c r="F65" i="2" s="1"/>
  <c r="F64" i="2" s="1"/>
  <c r="F54" i="2"/>
  <c r="F53" i="2"/>
  <c r="F52" i="2" s="1"/>
  <c r="F51" i="2" s="1"/>
  <c r="F44" i="2"/>
  <c r="F46" i="2"/>
  <c r="F48" i="2"/>
  <c r="F50" i="2"/>
  <c r="F19" i="2"/>
  <c r="F18" i="2" s="1"/>
  <c r="F17" i="2" s="1"/>
  <c r="F16" i="2" s="1"/>
  <c r="F15" i="2" s="1"/>
  <c r="F14" i="2" s="1"/>
  <c r="F26" i="2"/>
  <c r="F25" i="2" s="1"/>
  <c r="F24" i="2" s="1"/>
  <c r="F23" i="2" s="1"/>
  <c r="F22" i="2" s="1"/>
  <c r="F21" i="2" s="1"/>
  <c r="F28" i="2"/>
  <c r="F30" i="2"/>
  <c r="F37" i="2"/>
  <c r="F36" i="2" s="1"/>
  <c r="F35" i="2" s="1"/>
  <c r="F34" i="2" s="1"/>
  <c r="F33" i="2" s="1"/>
  <c r="F32" i="2" s="1"/>
  <c r="C13" i="1"/>
  <c r="C12" i="1" s="1"/>
  <c r="C18" i="1"/>
  <c r="C17" i="1" s="1"/>
  <c r="C21" i="1"/>
  <c r="C24" i="1"/>
  <c r="C26" i="1"/>
  <c r="C29" i="1"/>
  <c r="C28" i="1" s="1"/>
  <c r="C32" i="1"/>
  <c r="C31" i="1" s="1"/>
  <c r="C36" i="1"/>
  <c r="C35" i="1"/>
  <c r="C39" i="1"/>
  <c r="C38" i="1" s="1"/>
  <c r="C45" i="1"/>
  <c r="C44" i="1" s="1"/>
  <c r="F110" i="2"/>
  <c r="F109" i="2" s="1"/>
  <c r="F108" i="2" s="1"/>
  <c r="F107" i="2" s="1"/>
  <c r="F106" i="2" s="1"/>
  <c r="F105" i="2" s="1"/>
  <c r="F104" i="2" s="1"/>
  <c r="F62" i="2"/>
  <c r="F61" i="2" s="1"/>
  <c r="F60" i="2" s="1"/>
  <c r="F59" i="2" s="1"/>
  <c r="F58" i="2" s="1"/>
  <c r="F57" i="2" s="1"/>
  <c r="F56" i="2" s="1"/>
  <c r="C53" i="1"/>
  <c r="C52" i="1" s="1"/>
  <c r="C56" i="1"/>
  <c r="C55" i="1"/>
  <c r="C48" i="1" s="1"/>
  <c r="C47" i="1" s="1"/>
  <c r="C50" i="1"/>
  <c r="C49" i="1" s="1"/>
  <c r="F93" i="2" l="1"/>
  <c r="F92" i="2" s="1"/>
  <c r="F91" i="2" s="1"/>
  <c r="F90" i="2" s="1"/>
  <c r="F89" i="2" s="1"/>
  <c r="F73" i="2"/>
  <c r="F72" i="2" s="1"/>
  <c r="G102" i="3"/>
  <c r="G101" i="3" s="1"/>
  <c r="G100" i="3" s="1"/>
  <c r="G99" i="3" s="1"/>
  <c r="G98" i="3" s="1"/>
  <c r="G97" i="3" s="1"/>
  <c r="G96" i="3" s="1"/>
  <c r="C23" i="1"/>
  <c r="C20" i="1" s="1"/>
  <c r="C11" i="1" s="1"/>
  <c r="C61" i="1" s="1"/>
  <c r="G64" i="3"/>
  <c r="G63" i="3" s="1"/>
  <c r="D40" i="14"/>
  <c r="D39" i="14" s="1"/>
  <c r="D38" i="14" s="1"/>
  <c r="D37" i="14" s="1"/>
  <c r="D75" i="14" s="1"/>
  <c r="D95" i="14" s="1"/>
  <c r="D82" i="14"/>
  <c r="F43" i="2"/>
  <c r="F42" i="2" s="1"/>
  <c r="F41" i="2" s="1"/>
  <c r="F40" i="2" s="1"/>
  <c r="F39" i="2"/>
  <c r="F13" i="2" s="1"/>
  <c r="C34" i="1"/>
  <c r="D78" i="14"/>
  <c r="D77" i="14" s="1"/>
  <c r="D76" i="14" s="1"/>
  <c r="G115" i="3"/>
  <c r="G14" i="3"/>
  <c r="G114" i="3" l="1"/>
  <c r="G113" i="3" s="1"/>
  <c r="G112" i="3" s="1"/>
  <c r="G111" i="3" s="1"/>
  <c r="G110" i="3" s="1"/>
  <c r="G109" i="3" s="1"/>
  <c r="G125" i="3" s="1"/>
  <c r="G13" i="3"/>
  <c r="F120" i="2"/>
</calcChain>
</file>

<file path=xl/sharedStrings.xml><?xml version="1.0" encoding="utf-8"?>
<sst xmlns="http://schemas.openxmlformats.org/spreadsheetml/2006/main" count="1550" uniqueCount="272">
  <si>
    <t>Приложение 6</t>
  </si>
  <si>
    <t>(рублей)</t>
  </si>
  <si>
    <t>Код бюджетной классификации Российской Федерации</t>
  </si>
  <si>
    <t>Наименование налога (сбора)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</si>
  <si>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</si>
  <si>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</si>
  <si>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</si>
  <si>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</si>
  <si>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</si>
  <si>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 xml:space="preserve">Налог на доходы физических лиц с доходов, 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</si>
  <si>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</si>
  <si>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</si>
  <si>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</si>
  <si>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</si>
  <si>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</si>
  <si>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</si>
  <si>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</si>
  <si>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</si>
  <si>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участкам,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</si>
  <si>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</si>
  <si>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участкам, расположенным в границах сельских поселений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</si>
  <si>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</si>
  <si>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</si>
  <si>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</si>
  <si>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ПРОЧИЕ НЕНАЛОГОВЫЕ ДОХОДЫ</t>
  </si>
  <si>
    <t>Прочие неналоговые доходы</t>
  </si>
  <si>
    <t>Прочие неналоговые доходы бюджетов  сельских поселений</t>
  </si>
  <si>
    <t>ДОХОДЫ ОТ ОКАЗАНИЯ ПЛАТНЫХ УСЛУГ И КОМПЕНСАЦИИ ЗАТРАТ ГОСУДАРСТВА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</si>
  <si>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</si>
  <si>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</si>
  <si>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</si>
  <si>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</si>
  <si>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</si>
  <si>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 на осуществление 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</si>
  <si>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</si>
  <si>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</si>
  <si>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</si>
  <si>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</si>
  <si>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1 00 00 000 00 0000 000</t>
  </si>
  <si>
    <t>1 01 00 000 00 0000 000</t>
  </si>
  <si>
    <t>1 01 02 000 01 0000 110</t>
  </si>
  <si>
    <t>1 01 02 010 01 0000 110</t>
  </si>
  <si>
    <t>1 01 02 020 01 0000 110</t>
  </si>
  <si>
    <t>1 01 02 030 01 0000 110</t>
  </si>
  <si>
    <t>1 05 00 000 00 0000 000</t>
  </si>
  <si>
    <t xml:space="preserve">1 05 03 000 01 0000 110 </t>
  </si>
  <si>
    <t>1 05 03 010 01 0000 110</t>
  </si>
  <si>
    <t>1 06 00 000 00 0000 000</t>
  </si>
  <si>
    <t>1 06 01 000 00 0000 110</t>
  </si>
  <si>
    <t>1 06 01 030 10 0000 110</t>
  </si>
  <si>
    <t>1 06 06 000 00 0000 110</t>
  </si>
  <si>
    <t>1 06 06 030 00 0000 110</t>
  </si>
  <si>
    <t>1 06 06 033 10 0000 110</t>
  </si>
  <si>
    <t>1 06 06 040 00 0000 110</t>
  </si>
  <si>
    <t>1 06 06 043 10 0000 110</t>
  </si>
  <si>
    <t>1 13 00 000 00 0000 000</t>
  </si>
  <si>
    <t>1 13 01 000 00 0000 130</t>
  </si>
  <si>
    <t>1 13 01 990 00 0000 130</t>
  </si>
  <si>
    <t>1 13 01 995 10 0000 130</t>
  </si>
  <si>
    <t>1 17 00 000 00 0000 000</t>
  </si>
  <si>
    <t>1 17 05 000 00 0000 180</t>
  </si>
  <si>
    <t>1 17 05 050 10 0000 180</t>
  </si>
  <si>
    <t>2 00 00 000 00 0000 000</t>
  </si>
  <si>
    <t>2 02 00 000 00 0000 000</t>
  </si>
  <si>
    <t>2 02 10 000 00 0000 150</t>
  </si>
  <si>
    <t>2 02 15 001 00 0000 150</t>
  </si>
  <si>
    <t>2 02 15 001 10 0000 150</t>
  </si>
  <si>
    <t>2 02 29 999 00 0000 150</t>
  </si>
  <si>
    <t>2 02 29 999 10 0000 150</t>
  </si>
  <si>
    <t>2 02 30 000 00 0000 150</t>
  </si>
  <si>
    <t>2 02 35 118 00 0000 150</t>
  </si>
  <si>
    <t>2 02 35 118 10 0000 150</t>
  </si>
  <si>
    <t>ВСЕГО ДОХОДОВ</t>
  </si>
  <si>
    <t>Наименование показателя</t>
  </si>
  <si>
    <t>КОД</t>
  </si>
  <si>
    <t>раздела</t>
  </si>
  <si>
    <t>подраздела</t>
  </si>
  <si>
    <t>целевой статьи</t>
  </si>
  <si>
    <t>вида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</si>
  <si>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</si>
  <si>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</si>
  <si>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деятельности органов местного самоуправления</t>
  </si>
  <si>
    <t>Мероприятия непрограммных направлений деятельности органов местного самоуправления</t>
  </si>
  <si>
    <t>Иные непрограммные мероприятия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</si>
  <si>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</si>
  <si>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</si>
  <si>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</si>
  <si>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01</t>
  </si>
  <si>
    <t>00</t>
  </si>
  <si>
    <t>0000000000</t>
  </si>
  <si>
    <t>000</t>
  </si>
  <si>
    <t>02</t>
  </si>
  <si>
    <t>03</t>
  </si>
  <si>
    <t>04</t>
  </si>
  <si>
    <t>05</t>
  </si>
  <si>
    <t>06</t>
  </si>
  <si>
    <t>120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</si>
  <si>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</si>
  <si>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</si>
  <si>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</si>
  <si>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(муниципальными)органами, казенными учреждениями, органами управления государственными внебюджетными фондами</t>
  </si>
  <si>
    <t>Закупка товаров, работ и услуг для 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</si>
  <si>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</si>
  <si>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</si>
  <si>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</si>
  <si>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</si>
  <si>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</si>
  <si>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</si>
  <si>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9999970010</t>
  </si>
  <si>
    <t>500</t>
  </si>
  <si>
    <t>540</t>
  </si>
  <si>
    <t>Межбюджетные трансферты бюджетам муниципальных районов из бюджетов поселений и межбюджетные трансферты бюджетам поселений из муниципальных районов на осуществление полномочий по решению вопросов местного значения в соответствии с заключенным соглашением</t>
  </si>
  <si>
    <t>9999910020</t>
  </si>
  <si>
    <t>800</t>
  </si>
  <si>
    <t>11</t>
  </si>
  <si>
    <t>Другие общегосударственные вопросы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</si>
  <si>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</si>
  <si>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</si>
  <si>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13</t>
  </si>
  <si>
    <t>0100000000</t>
  </si>
  <si>
    <t>110</t>
  </si>
  <si>
    <t>200</t>
  </si>
  <si>
    <t>240</t>
  </si>
  <si>
    <t>850</t>
  </si>
  <si>
    <t>9900000000</t>
  </si>
  <si>
    <t>9990000000</t>
  </si>
  <si>
    <t>9999900000</t>
  </si>
  <si>
    <t>НАЦИОНАЛЬНАЯ ОБОРОНА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</si>
  <si>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</si>
  <si>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</si>
  <si>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</si>
  <si>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НАЦИОНАЛЬНАЯ БЕЗОПАСНОСТЬ И ПРАВООХРАНИТЕЛЬНАЯ ДЕЯТЕЛЬНОСТЬ</t>
  </si>
  <si>
    <t>0300000000</t>
  </si>
  <si>
    <t>ЖИЛИЩНО-КОММУНАЛЬНОЕ ХОЗЯЙСТВО</t>
  </si>
  <si>
    <t>Благоустройство</t>
  </si>
  <si>
    <t>0400000000</t>
  </si>
  <si>
    <t>0600000000</t>
  </si>
  <si>
    <t>КУЛЬТУРА, КИНЕМАТОГРАФИЯ</t>
  </si>
  <si>
    <t>Культура</t>
  </si>
  <si>
    <t>08</t>
  </si>
  <si>
    <t>0200000000</t>
  </si>
  <si>
    <t>СОЦИАЛЬНАЯ ПОЛИТИКА</t>
  </si>
  <si>
    <t>10</t>
  </si>
  <si>
    <t>ФИЗИЧЕСКАЯ КУЛЬТУРА И СПОРТ</t>
  </si>
  <si>
    <t>Физическая культура</t>
  </si>
  <si>
    <t>0500000000</t>
  </si>
  <si>
    <t>ВСЕГО РАСХОДОВ</t>
  </si>
  <si>
    <t>Приложение 8</t>
  </si>
  <si>
    <t>ведомства</t>
  </si>
  <si>
    <t>9999910010</t>
  </si>
  <si>
    <t>Приложение 5</t>
  </si>
  <si>
    <t>Итого по муниципальным программам</t>
  </si>
  <si>
    <t>Новицкого сельского поселения</t>
  </si>
  <si>
    <t>Объемы доходов бюджета сельского поселения в 2021 году</t>
  </si>
  <si>
    <t>1 08 00 000 00 0000 000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</si>
  <si>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</si>
  <si>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</si>
  <si>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</si>
  <si>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</si>
  <si>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</si>
  <si>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</si>
  <si>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</si>
  <si>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</si>
  <si>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</si>
  <si>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</si>
  <si>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</si>
  <si>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1 13 02000 00 0000 130</t>
  </si>
  <si>
    <t>1 13 02990 00 0000 130</t>
  </si>
  <si>
    <t>1 13 02995 10 0000 130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</si>
  <si>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</si>
  <si>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</si>
  <si>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</si>
  <si>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Основное мероприятие муниципальной программы по противодействию коррупции в Новицком сельском поселении </t>
  </si>
  <si>
    <t xml:space="preserve">Создание условий по предупреждению коррупционных действий в Новицком сельском поселении </t>
  </si>
  <si>
    <t>0800000000</t>
  </si>
  <si>
    <t>0890000000</t>
  </si>
  <si>
    <t>0890100000</t>
  </si>
  <si>
    <t>0890100010</t>
  </si>
  <si>
    <t>Муниципальная программа № 1 «Пожарная безопасность в населенных пунктах Новицкого сельского поселения на 2015-2021 годы»</t>
  </si>
  <si>
    <t>Основные мероприятия муниципальной программы</t>
  </si>
  <si>
    <t>0190000000</t>
  </si>
  <si>
    <t>0190100000</t>
  </si>
  <si>
    <t>0190100010</t>
  </si>
  <si>
    <t>Муниципальная программа № 2 «Благоустройство территории Новицкого сельского поселения на 2015-2021 годы»</t>
  </si>
  <si>
    <t>Мероприятия муниципальной программы № 2 «Благоустройство территории Новицкого сельского поселения на 2015-2021 годы»</t>
  </si>
  <si>
    <t>0290000000</t>
  </si>
  <si>
    <t>0290100000</t>
  </si>
  <si>
    <t>0290100010</t>
  </si>
  <si>
    <t>0900000000</t>
  </si>
  <si>
    <t>Муниципальная программа "Развитие культуры в Новицком сельском поселении Партизанского муниципального района  на 2015-2023годы»</t>
  </si>
  <si>
    <t>Другие вопросы в области социальной политики</t>
  </si>
  <si>
    <t>Муниципальная программа № 3 «Доступная среда для инвалидов в Новицком сельском поселении на 2015-2021 годы»</t>
  </si>
  <si>
    <t>Мероприятия муниципальной программы № 3 «Доступная среда для инвалидов в Новицком сельском поселении на 2015-2021 годы»</t>
  </si>
  <si>
    <t>Мероприятия по формированию условий устойчивого  развития доступной среды для инвалидов и других маломобильных групп населения</t>
  </si>
  <si>
    <t>0390000000</t>
  </si>
  <si>
    <t>0390100000</t>
  </si>
  <si>
    <t>0390100010</t>
  </si>
  <si>
    <t xml:space="preserve">Муниципальная программа № 4 «Развитие физической культуры и спорта на территории Новицкого сельского поселения на 2015-2021 годы» </t>
  </si>
  <si>
    <t>Мероприятия муниципальной программы № 4 «Развитие физической культуры и спорта в Новицком сельском поселении на 2015-2021 годы»</t>
  </si>
  <si>
    <t>0490000000</t>
  </si>
  <si>
    <t>0490100000</t>
  </si>
  <si>
    <t>Организация, проведение и участие в спортивных мероприятиях</t>
  </si>
  <si>
    <t>0490100010</t>
  </si>
  <si>
    <t>Администрация Новицкого сельского поселения Партизанского муниципального района</t>
  </si>
  <si>
    <t>993</t>
  </si>
  <si>
    <t>Создание условий по предупреждению коррупционных действий в Новицком сельском поселении</t>
  </si>
  <si>
    <t>Мероприятия муниципальной программы № 1 «Пожарная безопасность в населенных пунктах Новицкого сельского поселения на 2015-2021 годы»</t>
  </si>
  <si>
    <t>Основное мероприятие муниципальной программы</t>
  </si>
  <si>
    <t>Мероприятия, направленные на обеспечение условий, необходимых для предотвращения пожаров и чрезвычайных ситуаций, повышения уровня противопожарной защиты зданий и сооружений, сокращения  материальных потерь от пожаров на территории Новицкого сельского поселения</t>
  </si>
  <si>
    <t xml:space="preserve">Муниципальная программа № 2 «Благоустройство территории Новицкого сельского поселения на 2015-2021 годы» </t>
  </si>
  <si>
    <t>Муниципальная программа № 3 «Доступная  среда для инвалидов в Новицком сельском поселении на 2015-2021 годы»</t>
  </si>
  <si>
    <t>Муниципальная программа № 4 «Развитие физической культуры и спорта на территории Новицкого сельского поселения на 2015-2021 годы»</t>
  </si>
  <si>
    <t>МКУ «УФХД администрации Новицкого СП»</t>
  </si>
  <si>
    <t>Муниципальная программа «Благоприятная и комфортная среда на территории Новицкого сельского поселения Партизанского муниципального района на  2019-2021 годы»</t>
  </si>
  <si>
    <t>Мероприятия муниципальной программы «Благоприятная и комфортная среда на территории Новицкого сельского поселения Партизанского муниципального района на  2019-2021 годы»</t>
  </si>
  <si>
    <t>Обеспечение деятельности администрации Новицкого сельского поселения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</si>
  <si>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</si>
  <si>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0690100010</t>
  </si>
  <si>
    <t>0690000000</t>
  </si>
  <si>
    <t>0690100000</t>
  </si>
  <si>
    <t>Муниципальная программа «Благоприятная и комфортная среда на территории Новицкого сельского поселения Партизанского муниципального района на 2019-2021 годы»</t>
  </si>
  <si>
    <t>Мероприятия муниципальной программы «Благоприятная и комфортная среда на территории Новицкого сельского поселения Партизанского муниципального района на 2019-2021 годы»</t>
  </si>
  <si>
    <t>Обеспечение деятельности администрации Новицкого  сельского поселения</t>
  </si>
  <si>
    <t xml:space="preserve"> Мероприятия муниципальной программы № 1 «Пожарная безопасность в населенных пунктах Новицкого сельского поселения на 2015-2021 годы»</t>
  </si>
  <si>
    <t>0590000000</t>
  </si>
  <si>
    <t>0590100000</t>
  </si>
  <si>
    <t>0590100050</t>
  </si>
  <si>
    <t>988</t>
  </si>
  <si>
    <t>Приложение 10</t>
  </si>
  <si>
    <t>Иные непрограммные направления</t>
  </si>
  <si>
    <t>Итого расходов</t>
  </si>
  <si>
    <t>0910000000</t>
  </si>
  <si>
    <t>0910100000</t>
  </si>
  <si>
    <t>0910192610</t>
  </si>
  <si>
    <t>Муниципальная программа «Формирование современной городской среды на территории Новицкого сельского поселения Партизанского муниципального района на 2018- 2027 годы»</t>
  </si>
  <si>
    <t>09101S2610</t>
  </si>
  <si>
    <t>к решению муниципального комитета</t>
  </si>
  <si>
    <t>Партизанского муниципального района</t>
  </si>
  <si>
    <t>2 02 20 000 00 0000 150</t>
  </si>
  <si>
    <t xml:space="preserve"> </t>
  </si>
  <si>
    <t>Муниципальная программа «Противодействие коррупции в Новицком сельском поселении на 2016-2023 годы»</t>
  </si>
  <si>
    <t>Мероприятия муниципальной программы «Противодействие коррупции в Новицком сельском поселении на 2016-2023 годы»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</si>
  <si>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</si>
  <si>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Мероприятия, направленные на благоустройство, озеленение и санитарную очистку территории Новицкого сельского поселения, формирование комфортных условий проживания жителей поселения</t>
  </si>
  <si>
    <t xml:space="preserve">Субсидии бюджетам муниципальных образований Приморского края на благоустройство территорий </t>
  </si>
  <si>
    <t>Софинансирование из бюджета сельского поселения на благоустройство территорий</t>
  </si>
  <si>
    <t>Мероприятия муниципальной программы "Развитие культуры в Новицком сельском поселении Партизанского муниципального района  на 2015-2023 годы»</t>
  </si>
  <si>
    <t>Мероприятия, направленные на обеспечение доступности культурных благ для всех групп и слоев общества, сохранение и пропаганда культурного наследия, стимулирование и поддержка разнообразных творческих инициатив</t>
  </si>
  <si>
    <t xml:space="preserve">Распределение бюджетных ассигнований из бюджета сельского поселения на 2021 год в ведомственной структуре расходов бюджета сельского поселения
</t>
  </si>
  <si>
    <t>Муниципальная программа «Формирование современной городской среды на территории Новицкого сельского поселения Партизанского муниципального района на 2018-2027 годы»</t>
  </si>
  <si>
    <t xml:space="preserve">Муниципальная подпрограмма «Благоустройство территорий, детских и спортивных площадок на территории Новицкого сельского поселения Партизанского муниципального района на 2019-2027 годы» </t>
  </si>
  <si>
    <t>Мероприятия муниципальной подпрограммы «Благоустройство территорий, детских и спортивных площадок на территории Новицкого сельского поселения Партизанского муниципального района на 2019-2027 годы»</t>
  </si>
  <si>
    <t>Муниципальное казённое учреждение культуры Новицкого СП</t>
  </si>
  <si>
    <t xml:space="preserve">Распределение бюджетных ассигнований по муниципальным программам Новицкого сельского поселения Партизанского муниципального района Приморского края и непрограммным направлениям деятельности на 2021 год
</t>
  </si>
  <si>
    <t>Дотации бюджетам сельских поселений на выравнивание бюджетной обеспеченности из бюджета субъекта Российской Федерации</t>
  </si>
  <si>
    <t>Муниципальная программа "Развитие культуры в Новицком сельском поселении Партизанского муниципального района  на 2015-2023 годы»</t>
  </si>
  <si>
    <t>от 23.12.2020 № 8</t>
  </si>
  <si>
    <t xml:space="preserve">Распределение бюджетных ассигнований из бюджета сельского поселения на 2021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</t>
  </si>
  <si>
    <t>Иные межбюджетные трансферты на поддержку отрасли"Культура" в Новицком сельском поселении</t>
  </si>
  <si>
    <t>2 02 40 000 00 0000 150</t>
  </si>
  <si>
    <t>2 02 49 999 10 0000 150</t>
  </si>
  <si>
    <t>2 02 49 999 00 0000 150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</si>
  <si>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</si>
  <si>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</si>
  <si>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0590180020</t>
  </si>
  <si>
    <t xml:space="preserve">    1 16 02000 02 0000 140</t>
  </si>
  <si>
    <t xml:space="preserve">  1 16 00000 00 0000 000</t>
  </si>
  <si>
    <t xml:space="preserve">   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</si>
  <si>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</si>
  <si>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</si>
  <si>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Санкции, Возмещение ущерба</t>
  </si>
  <si>
    <t xml:space="preserve"> ( в редакции от 12.08.2021 № 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</si>
</sst>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4" fontId="1" fillId="0" borderId="1" xfId="0" applyNumberFormat="1" applyFont="1" applyBorder="1"/>
    <xf numFmtId="4" fontId="4" fillId="0" borderId="1" xfId="0" applyNumberFormat="1" applyFont="1" applyBorder="1"/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49" fontId="1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4" fontId="4" fillId="0" borderId="2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C6" sqref="C6"/>
    </sheetView>
  </sheetViews>
  <sheetFormatPr defaultColWidth="9.109375" defaultRowHeight="13.8" x14ac:dyDescent="0.25"/>
  <cols>
    <col min="1" max="1" width="24.33203125" style="1" customWidth="1"/>
    <col min="2" max="2" width="52.6640625" style="1" customWidth="1"/>
    <col min="3" max="3" width="17.33203125" style="1" customWidth="1"/>
    <col min="4" max="16384" width="9.109375" style="1"/>
  </cols>
  <sheetData>
    <row r="1" spans="1:3" x14ac:dyDescent="0.25">
      <c r="B1" s="39"/>
      <c r="C1" s="2" t="s">
        <v>150</v>
      </c>
    </row>
    <row r="2" spans="1:3" x14ac:dyDescent="0.25">
      <c r="C2" s="41" t="s">
        <v>236</v>
      </c>
    </row>
    <row r="3" spans="1:3" x14ac:dyDescent="0.25">
      <c r="C3" s="41" t="s">
        <v>152</v>
      </c>
    </row>
    <row r="4" spans="1:3" x14ac:dyDescent="0.25">
      <c r="B4" s="41"/>
      <c r="C4" s="41" t="s">
        <v>237</v>
      </c>
    </row>
    <row r="5" spans="1:3" x14ac:dyDescent="0.25">
      <c r="B5" s="41"/>
      <c r="C5" s="41" t="s">
        <v>256</v>
      </c>
    </row>
    <row r="6" spans="1:3" x14ac:dyDescent="0.25">
      <c r="B6" s="77"/>
      <c r="C6" s="5" t="s">
        <v>271</v>
      </c>
    </row>
    <row r="7" spans="1:3" ht="15.6" x14ac:dyDescent="0.3">
      <c r="A7" s="68" t="s">
        <v>153</v>
      </c>
      <c r="B7" s="68"/>
      <c r="C7" s="68"/>
    </row>
    <row r="8" spans="1:3" x14ac:dyDescent="0.25">
      <c r="C8" s="2" t="s">
        <v>1</v>
      </c>
    </row>
    <row r="9" spans="1:3" ht="39.6" x14ac:dyDescent="0.25">
      <c r="A9" s="43" t="s">
        <v>2</v>
      </c>
      <c r="B9" s="43" t="s">
        <v>3</v>
      </c>
      <c r="C9" s="43" t="s">
        <v>4</v>
      </c>
    </row>
    <row r="10" spans="1:3" s="44" customFormat="1" ht="10.199999999999999" x14ac:dyDescent="0.2">
      <c r="A10" s="45">
        <v>1</v>
      </c>
      <c r="B10" s="45">
        <v>2</v>
      </c>
      <c r="C10" s="45">
        <v>3</v>
      </c>
    </row>
    <row r="11" spans="1:3" ht="14.25" customHeight="1" x14ac:dyDescent="0.25">
      <c r="A11" s="6" t="s">
        <v>38</v>
      </c>
      <c r="B11" s="11" t="s">
        <v>5</v>
      </c>
      <c r="C11" s="21">
        <f>C12+C17+C20+C28+C31+C34+C44+C41</f>
        <v>7515295</v>
      </c>
    </row>
    <row r="12" spans="1:3" ht="15" customHeight="1" x14ac:dyDescent="0.25">
      <c r="A12" s="6" t="s">
        <v>39</v>
      </c>
      <c r="B12" s="7" t="s">
        <v>6</v>
      </c>
      <c r="C12" s="21">
        <f>C13</f>
        <v>4403000</v>
      </c>
    </row>
    <row r="13" spans="1:3" x14ac:dyDescent="0.25">
      <c r="A13" s="8" t="s">
        <v>40</v>
      </c>
      <c r="B13" s="9" t="s">
        <v>7</v>
      </c>
      <c r="C13" s="20">
        <f>C14+C15+C16</f>
        <v>4403000</v>
      </c>
    </row>
    <row r="14" spans="1:3" ht="75" customHeight="1" x14ac:dyDescent="0.25">
      <c r="A14" s="8" t="s">
        <v>41</v>
      </c>
      <c r="B14" s="10" t="s">
        <v>8</v>
      </c>
      <c r="C14" s="20">
        <v>4400000</v>
      </c>
    </row>
    <row r="15" spans="1:3" ht="110.4" x14ac:dyDescent="0.25">
      <c r="A15" s="8" t="s">
        <v>42</v>
      </c>
      <c r="B15" s="10" t="s">
        <v>9</v>
      </c>
      <c r="C15" s="20">
        <v>1500</v>
      </c>
    </row>
    <row r="16" spans="1:3" ht="41.4" x14ac:dyDescent="0.25">
      <c r="A16" s="8" t="s">
        <v>43</v>
      </c>
      <c r="B16" s="9" t="s">
        <v>10</v>
      </c>
      <c r="C16" s="20">
        <v>1500</v>
      </c>
    </row>
    <row r="17" spans="1:3" x14ac:dyDescent="0.25">
      <c r="A17" s="6" t="s">
        <v>44</v>
      </c>
      <c r="B17" s="11" t="s">
        <v>11</v>
      </c>
      <c r="C17" s="21">
        <f>C18</f>
        <v>140000</v>
      </c>
    </row>
    <row r="18" spans="1:3" x14ac:dyDescent="0.25">
      <c r="A18" s="8" t="s">
        <v>45</v>
      </c>
      <c r="B18" s="9" t="s">
        <v>12</v>
      </c>
      <c r="C18" s="20">
        <f>C19</f>
        <v>140000</v>
      </c>
    </row>
    <row r="19" spans="1:3" x14ac:dyDescent="0.25">
      <c r="A19" s="8" t="s">
        <v>46</v>
      </c>
      <c r="B19" s="9" t="s">
        <v>12</v>
      </c>
      <c r="C19" s="20">
        <v>140000</v>
      </c>
    </row>
    <row r="20" spans="1:3" ht="15" customHeight="1" x14ac:dyDescent="0.25">
      <c r="A20" s="6" t="s">
        <v>47</v>
      </c>
      <c r="B20" s="11" t="s">
        <v>13</v>
      </c>
      <c r="C20" s="21">
        <f>C21+C23</f>
        <v>2460000</v>
      </c>
    </row>
    <row r="21" spans="1:3" x14ac:dyDescent="0.25">
      <c r="A21" s="23" t="s">
        <v>48</v>
      </c>
      <c r="B21" s="11" t="s">
        <v>14</v>
      </c>
      <c r="C21" s="21">
        <f>C22</f>
        <v>410000</v>
      </c>
    </row>
    <row r="22" spans="1:3" ht="41.4" x14ac:dyDescent="0.25">
      <c r="A22" s="24" t="s">
        <v>49</v>
      </c>
      <c r="B22" s="10" t="s">
        <v>15</v>
      </c>
      <c r="C22" s="20">
        <v>410000</v>
      </c>
    </row>
    <row r="23" spans="1:3" x14ac:dyDescent="0.25">
      <c r="A23" s="23" t="s">
        <v>50</v>
      </c>
      <c r="B23" s="11" t="s">
        <v>16</v>
      </c>
      <c r="C23" s="21">
        <f>C24+C26</f>
        <v>2050000</v>
      </c>
    </row>
    <row r="24" spans="1:3" x14ac:dyDescent="0.25">
      <c r="A24" s="24" t="s">
        <v>51</v>
      </c>
      <c r="B24" s="12" t="s">
        <v>17</v>
      </c>
      <c r="C24" s="20">
        <f>C25</f>
        <v>1500000</v>
      </c>
    </row>
    <row r="25" spans="1:3" ht="29.25" customHeight="1" x14ac:dyDescent="0.25">
      <c r="A25" s="24" t="s">
        <v>52</v>
      </c>
      <c r="B25" s="10" t="s">
        <v>18</v>
      </c>
      <c r="C25" s="20">
        <v>1500000</v>
      </c>
    </row>
    <row r="26" spans="1:3" x14ac:dyDescent="0.25">
      <c r="A26" s="24" t="s">
        <v>53</v>
      </c>
      <c r="B26" s="10" t="s">
        <v>19</v>
      </c>
      <c r="C26" s="20">
        <f>C27</f>
        <v>550000</v>
      </c>
    </row>
    <row r="27" spans="1:3" ht="45" customHeight="1" x14ac:dyDescent="0.25">
      <c r="A27" s="24" t="s">
        <v>54</v>
      </c>
      <c r="B27" s="10" t="s">
        <v>20</v>
      </c>
      <c r="C27" s="20">
        <v>550000</v>
      </c>
    </row>
    <row r="28" spans="1:3" x14ac:dyDescent="0.25">
      <c r="A28" s="23" t="s">
        <v>154</v>
      </c>
      <c r="B28" s="16" t="s">
        <v>155</v>
      </c>
      <c r="C28" s="21">
        <f>C29</f>
        <v>10000</v>
      </c>
    </row>
    <row r="29" spans="1:3" ht="41.4" x14ac:dyDescent="0.25">
      <c r="A29" s="24" t="s">
        <v>156</v>
      </c>
      <c r="B29" s="12" t="s">
        <v>157</v>
      </c>
      <c r="C29" s="20">
        <f>C30</f>
        <v>10000</v>
      </c>
    </row>
    <row r="30" spans="1:3" ht="69" x14ac:dyDescent="0.25">
      <c r="A30" s="24" t="s">
        <v>158</v>
      </c>
      <c r="B30" s="12" t="s">
        <v>159</v>
      </c>
      <c r="C30" s="20">
        <v>10000</v>
      </c>
    </row>
    <row r="31" spans="1:3" ht="45" customHeight="1" x14ac:dyDescent="0.25">
      <c r="A31" s="6" t="s">
        <v>160</v>
      </c>
      <c r="B31" s="36" t="s">
        <v>161</v>
      </c>
      <c r="C31" s="21">
        <f>C32</f>
        <v>180000</v>
      </c>
    </row>
    <row r="32" spans="1:3" ht="90" customHeight="1" x14ac:dyDescent="0.25">
      <c r="A32" s="24" t="s">
        <v>162</v>
      </c>
      <c r="B32" s="15" t="s">
        <v>163</v>
      </c>
      <c r="C32" s="20">
        <f>C33</f>
        <v>180000</v>
      </c>
    </row>
    <row r="33" spans="1:3" ht="69" x14ac:dyDescent="0.25">
      <c r="A33" s="24" t="s">
        <v>164</v>
      </c>
      <c r="B33" s="15" t="s">
        <v>165</v>
      </c>
      <c r="C33" s="20">
        <v>180000</v>
      </c>
    </row>
    <row r="34" spans="1:3" ht="27.6" x14ac:dyDescent="0.25">
      <c r="A34" s="23" t="s">
        <v>55</v>
      </c>
      <c r="B34" s="18" t="s">
        <v>27</v>
      </c>
      <c r="C34" s="21">
        <f>C35+C38</f>
        <v>298295</v>
      </c>
    </row>
    <row r="35" spans="1:3" ht="15" customHeight="1" x14ac:dyDescent="0.25">
      <c r="A35" s="24" t="s">
        <v>56</v>
      </c>
      <c r="B35" s="10" t="s">
        <v>21</v>
      </c>
      <c r="C35" s="20">
        <f>C36</f>
        <v>242490</v>
      </c>
    </row>
    <row r="36" spans="1:3" ht="15" customHeight="1" x14ac:dyDescent="0.25">
      <c r="A36" s="24" t="s">
        <v>57</v>
      </c>
      <c r="B36" s="10" t="s">
        <v>22</v>
      </c>
      <c r="C36" s="20">
        <f>C37</f>
        <v>242490</v>
      </c>
    </row>
    <row r="37" spans="1:3" ht="27.6" x14ac:dyDescent="0.25">
      <c r="A37" s="24" t="s">
        <v>58</v>
      </c>
      <c r="B37" s="10" t="s">
        <v>23</v>
      </c>
      <c r="C37" s="20">
        <v>242490</v>
      </c>
    </row>
    <row r="38" spans="1:3" x14ac:dyDescent="0.25">
      <c r="A38" s="23" t="s">
        <v>166</v>
      </c>
      <c r="B38" s="16" t="s">
        <v>169</v>
      </c>
      <c r="C38" s="21">
        <f>C39</f>
        <v>55805</v>
      </c>
    </row>
    <row r="39" spans="1:3" ht="15" customHeight="1" x14ac:dyDescent="0.25">
      <c r="A39" s="24" t="s">
        <v>167</v>
      </c>
      <c r="B39" s="15" t="s">
        <v>170</v>
      </c>
      <c r="C39" s="20">
        <f>C40</f>
        <v>55805</v>
      </c>
    </row>
    <row r="40" spans="1:3" ht="27.6" x14ac:dyDescent="0.25">
      <c r="A40" s="24" t="s">
        <v>168</v>
      </c>
      <c r="B40" s="15" t="s">
        <v>171</v>
      </c>
      <c r="C40" s="20">
        <v>55805</v>
      </c>
    </row>
    <row r="41" spans="1:3" x14ac:dyDescent="0.25">
      <c r="A41" s="16" t="s">
        <v>266</v>
      </c>
      <c r="B41" s="36" t="s">
        <v>270</v>
      </c>
      <c r="C41" s="21">
        <f>C42</f>
        <v>3000</v>
      </c>
    </row>
    <row r="42" spans="1:3" ht="41.4" x14ac:dyDescent="0.25">
      <c r="A42" s="65" t="s">
        <v>265</v>
      </c>
      <c r="B42" s="15" t="s">
        <v>268</v>
      </c>
      <c r="C42" s="20">
        <f>C43</f>
        <v>3000</v>
      </c>
    </row>
    <row r="43" spans="1:3" ht="55.2" x14ac:dyDescent="0.25">
      <c r="A43" s="65" t="s">
        <v>267</v>
      </c>
      <c r="B43" s="15" t="s">
        <v>269</v>
      </c>
      <c r="C43" s="20">
        <v>3000</v>
      </c>
    </row>
    <row r="44" spans="1:3" ht="15" customHeight="1" x14ac:dyDescent="0.25">
      <c r="A44" s="23" t="s">
        <v>59</v>
      </c>
      <c r="B44" s="19" t="s">
        <v>24</v>
      </c>
      <c r="C44" s="21">
        <f>C45</f>
        <v>21000</v>
      </c>
    </row>
    <row r="45" spans="1:3" x14ac:dyDescent="0.25">
      <c r="A45" s="24" t="s">
        <v>60</v>
      </c>
      <c r="B45" s="14" t="s">
        <v>25</v>
      </c>
      <c r="C45" s="20">
        <f>C46</f>
        <v>21000</v>
      </c>
    </row>
    <row r="46" spans="1:3" ht="27.6" x14ac:dyDescent="0.25">
      <c r="A46" s="24" t="s">
        <v>61</v>
      </c>
      <c r="B46" s="47" t="s">
        <v>26</v>
      </c>
      <c r="C46" s="20">
        <v>21000</v>
      </c>
    </row>
    <row r="47" spans="1:3" ht="15" customHeight="1" x14ac:dyDescent="0.25">
      <c r="A47" s="23" t="s">
        <v>62</v>
      </c>
      <c r="B47" s="17" t="s">
        <v>28</v>
      </c>
      <c r="C47" s="21">
        <f>C48</f>
        <v>9301730</v>
      </c>
    </row>
    <row r="48" spans="1:3" ht="45" customHeight="1" x14ac:dyDescent="0.25">
      <c r="A48" s="23" t="s">
        <v>63</v>
      </c>
      <c r="B48" s="17" t="s">
        <v>29</v>
      </c>
      <c r="C48" s="21">
        <f>C49+C52+C55+C58</f>
        <v>9301730</v>
      </c>
    </row>
    <row r="49" spans="1:3" ht="27.6" x14ac:dyDescent="0.25">
      <c r="A49" s="23" t="s">
        <v>64</v>
      </c>
      <c r="B49" s="17" t="s">
        <v>30</v>
      </c>
      <c r="C49" s="21">
        <f>C50</f>
        <v>5373150</v>
      </c>
    </row>
    <row r="50" spans="1:3" x14ac:dyDescent="0.25">
      <c r="A50" s="24" t="s">
        <v>65</v>
      </c>
      <c r="B50" s="13" t="s">
        <v>31</v>
      </c>
      <c r="C50" s="20">
        <f>C51</f>
        <v>5373150</v>
      </c>
    </row>
    <row r="51" spans="1:3" ht="41.4" x14ac:dyDescent="0.25">
      <c r="A51" s="24" t="s">
        <v>66</v>
      </c>
      <c r="B51" s="13" t="s">
        <v>254</v>
      </c>
      <c r="C51" s="20">
        <v>5373150</v>
      </c>
    </row>
    <row r="52" spans="1:3" ht="28.5" customHeight="1" x14ac:dyDescent="0.25">
      <c r="A52" s="6" t="s">
        <v>238</v>
      </c>
      <c r="B52" s="36" t="s">
        <v>35</v>
      </c>
      <c r="C52" s="21">
        <f>C53</f>
        <v>3000000</v>
      </c>
    </row>
    <row r="53" spans="1:3" x14ac:dyDescent="0.25">
      <c r="A53" s="24" t="s">
        <v>67</v>
      </c>
      <c r="B53" s="15" t="s">
        <v>36</v>
      </c>
      <c r="C53" s="20">
        <f>C54</f>
        <v>3000000</v>
      </c>
    </row>
    <row r="54" spans="1:3" ht="15" customHeight="1" x14ac:dyDescent="0.25">
      <c r="A54" s="24" t="s">
        <v>68</v>
      </c>
      <c r="B54" s="15" t="s">
        <v>37</v>
      </c>
      <c r="C54" s="20">
        <v>3000000</v>
      </c>
    </row>
    <row r="55" spans="1:3" ht="27.6" x14ac:dyDescent="0.25">
      <c r="A55" s="6" t="s">
        <v>69</v>
      </c>
      <c r="B55" s="22" t="s">
        <v>32</v>
      </c>
      <c r="C55" s="21">
        <f>C56</f>
        <v>333580</v>
      </c>
    </row>
    <row r="56" spans="1:3" ht="41.4" x14ac:dyDescent="0.25">
      <c r="A56" s="24" t="s">
        <v>70</v>
      </c>
      <c r="B56" s="13" t="s">
        <v>33</v>
      </c>
      <c r="C56" s="20">
        <f>C57</f>
        <v>333580</v>
      </c>
    </row>
    <row r="57" spans="1:3" ht="41.4" x14ac:dyDescent="0.25">
      <c r="A57" s="24" t="s">
        <v>71</v>
      </c>
      <c r="B57" s="13" t="s">
        <v>34</v>
      </c>
      <c r="C57" s="20">
        <v>333580</v>
      </c>
    </row>
    <row r="58" spans="1:3" ht="15.6" x14ac:dyDescent="0.3">
      <c r="A58" s="24" t="s">
        <v>259</v>
      </c>
      <c r="B58" s="62" t="s">
        <v>107</v>
      </c>
      <c r="C58" s="21">
        <f>C59</f>
        <v>595000</v>
      </c>
    </row>
    <row r="59" spans="1:3" ht="31.2" x14ac:dyDescent="0.3">
      <c r="A59" s="24" t="s">
        <v>261</v>
      </c>
      <c r="B59" s="63" t="s">
        <v>263</v>
      </c>
      <c r="C59" s="20">
        <f>C60</f>
        <v>595000</v>
      </c>
    </row>
    <row r="60" spans="1:3" ht="31.2" x14ac:dyDescent="0.3">
      <c r="A60" s="24" t="s">
        <v>260</v>
      </c>
      <c r="B60" s="63" t="s">
        <v>262</v>
      </c>
      <c r="C60" s="20">
        <v>595000</v>
      </c>
    </row>
    <row r="61" spans="1:3" x14ac:dyDescent="0.25">
      <c r="A61" s="66" t="s">
        <v>72</v>
      </c>
      <c r="B61" s="67"/>
      <c r="C61" s="21">
        <f>C11+C47</f>
        <v>16817025</v>
      </c>
    </row>
  </sheetData>
  <mergeCells count="2">
    <mergeCell ref="A61:B61"/>
    <mergeCell ref="A7:C7"/>
  </mergeCells>
  <pageMargins left="0.78740157480314965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F6" sqref="F6"/>
    </sheetView>
  </sheetViews>
  <sheetFormatPr defaultColWidth="9.109375" defaultRowHeight="13.8" x14ac:dyDescent="0.25"/>
  <cols>
    <col min="1" max="1" width="50.6640625" style="1" customWidth="1"/>
    <col min="2" max="3" width="3.6640625" style="1" customWidth="1"/>
    <col min="4" max="4" width="12.6640625" style="1" customWidth="1"/>
    <col min="5" max="5" width="4.6640625" style="1" customWidth="1"/>
    <col min="6" max="6" width="15.6640625" style="1" customWidth="1"/>
    <col min="7" max="16384" width="9.109375" style="1"/>
  </cols>
  <sheetData>
    <row r="1" spans="1:6" x14ac:dyDescent="0.25">
      <c r="A1" s="39"/>
      <c r="B1" s="39"/>
      <c r="C1" s="39"/>
      <c r="D1" s="39"/>
      <c r="E1" s="39"/>
      <c r="F1" s="2" t="s">
        <v>0</v>
      </c>
    </row>
    <row r="2" spans="1:6" ht="14.4" x14ac:dyDescent="0.3">
      <c r="A2" s="41"/>
      <c r="B2" s="42"/>
      <c r="C2" s="42"/>
      <c r="D2" s="42"/>
      <c r="E2" s="42"/>
      <c r="F2" s="41" t="s">
        <v>236</v>
      </c>
    </row>
    <row r="3" spans="1:6" ht="14.4" x14ac:dyDescent="0.3">
      <c r="A3" s="41"/>
      <c r="B3" s="42"/>
      <c r="C3" s="42"/>
      <c r="D3" s="42"/>
      <c r="E3" s="42"/>
      <c r="F3" s="41" t="s">
        <v>152</v>
      </c>
    </row>
    <row r="4" spans="1:6" ht="14.4" x14ac:dyDescent="0.3">
      <c r="A4" s="41"/>
      <c r="B4" s="42"/>
      <c r="C4" s="42"/>
      <c r="D4" s="42"/>
      <c r="E4" s="42"/>
      <c r="F4" s="41" t="s">
        <v>237</v>
      </c>
    </row>
    <row r="5" spans="1:6" ht="14.4" x14ac:dyDescent="0.3">
      <c r="A5" s="41" t="s">
        <v>239</v>
      </c>
      <c r="B5" s="42"/>
      <c r="C5" s="42"/>
      <c r="D5" s="42"/>
      <c r="E5" s="42"/>
      <c r="F5" s="41" t="s">
        <v>256</v>
      </c>
    </row>
    <row r="6" spans="1:6" x14ac:dyDescent="0.25">
      <c r="F6" s="5" t="s">
        <v>271</v>
      </c>
    </row>
    <row r="7" spans="1:6" ht="63.75" customHeight="1" x14ac:dyDescent="0.25">
      <c r="A7" s="71" t="s">
        <v>257</v>
      </c>
      <c r="B7" s="71"/>
      <c r="C7" s="71"/>
      <c r="D7" s="71"/>
      <c r="E7" s="71"/>
      <c r="F7" s="71"/>
    </row>
    <row r="8" spans="1:6" ht="15.6" x14ac:dyDescent="0.25">
      <c r="A8" s="34"/>
      <c r="B8" s="34"/>
      <c r="C8" s="34"/>
      <c r="D8" s="34"/>
      <c r="E8" s="34"/>
      <c r="F8" s="34"/>
    </row>
    <row r="9" spans="1:6" x14ac:dyDescent="0.25">
      <c r="F9" s="5" t="s">
        <v>1</v>
      </c>
    </row>
    <row r="10" spans="1:6" ht="19.5" customHeight="1" x14ac:dyDescent="0.25">
      <c r="A10" s="69" t="s">
        <v>73</v>
      </c>
      <c r="B10" s="69" t="s">
        <v>74</v>
      </c>
      <c r="C10" s="69"/>
      <c r="D10" s="69"/>
      <c r="E10" s="69"/>
      <c r="F10" s="69" t="s">
        <v>4</v>
      </c>
    </row>
    <row r="11" spans="1:6" ht="65.400000000000006" x14ac:dyDescent="0.25">
      <c r="A11" s="69"/>
      <c r="B11" s="25" t="s">
        <v>75</v>
      </c>
      <c r="C11" s="25" t="s">
        <v>76</v>
      </c>
      <c r="D11" s="4" t="s">
        <v>77</v>
      </c>
      <c r="E11" s="25" t="s">
        <v>78</v>
      </c>
      <c r="F11" s="70"/>
    </row>
    <row r="12" spans="1:6" s="44" customFormat="1" ht="10.199999999999999" x14ac:dyDescent="0.2">
      <c r="A12" s="50">
        <v>1</v>
      </c>
      <c r="B12" s="50">
        <v>2</v>
      </c>
      <c r="C12" s="50">
        <v>3</v>
      </c>
      <c r="D12" s="50">
        <v>4</v>
      </c>
      <c r="E12" s="50">
        <v>5</v>
      </c>
      <c r="F12" s="50">
        <v>6</v>
      </c>
    </row>
    <row r="13" spans="1:6" x14ac:dyDescent="0.25">
      <c r="A13" s="17" t="s">
        <v>79</v>
      </c>
      <c r="B13" s="30" t="s">
        <v>87</v>
      </c>
      <c r="C13" s="30" t="s">
        <v>88</v>
      </c>
      <c r="D13" s="30" t="s">
        <v>89</v>
      </c>
      <c r="E13" s="30" t="s">
        <v>90</v>
      </c>
      <c r="F13" s="21">
        <f>F14+F21+F32++F39</f>
        <v>7219520</v>
      </c>
    </row>
    <row r="14" spans="1:6" ht="41.4" x14ac:dyDescent="0.25">
      <c r="A14" s="29" t="s">
        <v>80</v>
      </c>
      <c r="B14" s="30" t="s">
        <v>87</v>
      </c>
      <c r="C14" s="30" t="s">
        <v>91</v>
      </c>
      <c r="D14" s="30" t="s">
        <v>89</v>
      </c>
      <c r="E14" s="30" t="s">
        <v>90</v>
      </c>
      <c r="F14" s="21">
        <f t="shared" ref="F14:F19" si="0">F15</f>
        <v>1572000</v>
      </c>
    </row>
    <row r="15" spans="1:6" ht="27.6" x14ac:dyDescent="0.25">
      <c r="A15" s="26" t="s">
        <v>81</v>
      </c>
      <c r="B15" s="27" t="s">
        <v>87</v>
      </c>
      <c r="C15" s="27" t="s">
        <v>91</v>
      </c>
      <c r="D15" s="27">
        <v>9900000000</v>
      </c>
      <c r="E15" s="27" t="s">
        <v>90</v>
      </c>
      <c r="F15" s="20">
        <f t="shared" si="0"/>
        <v>1572000</v>
      </c>
    </row>
    <row r="16" spans="1:6" ht="27.6" x14ac:dyDescent="0.25">
      <c r="A16" s="26" t="s">
        <v>82</v>
      </c>
      <c r="B16" s="27" t="s">
        <v>87</v>
      </c>
      <c r="C16" s="27" t="s">
        <v>91</v>
      </c>
      <c r="D16" s="27">
        <v>9990000000</v>
      </c>
      <c r="E16" s="27" t="s">
        <v>90</v>
      </c>
      <c r="F16" s="20">
        <f t="shared" si="0"/>
        <v>1572000</v>
      </c>
    </row>
    <row r="17" spans="1:6" x14ac:dyDescent="0.25">
      <c r="A17" s="26" t="s">
        <v>83</v>
      </c>
      <c r="B17" s="27" t="s">
        <v>87</v>
      </c>
      <c r="C17" s="27" t="s">
        <v>91</v>
      </c>
      <c r="D17" s="28">
        <v>9999900000</v>
      </c>
      <c r="E17" s="27" t="s">
        <v>90</v>
      </c>
      <c r="F17" s="20">
        <f t="shared" si="0"/>
        <v>1572000</v>
      </c>
    </row>
    <row r="18" spans="1:6" x14ac:dyDescent="0.25">
      <c r="A18" s="26" t="s">
        <v>84</v>
      </c>
      <c r="B18" s="27" t="s">
        <v>87</v>
      </c>
      <c r="C18" s="27" t="s">
        <v>91</v>
      </c>
      <c r="D18" s="28">
        <v>9999910010</v>
      </c>
      <c r="E18" s="27" t="s">
        <v>90</v>
      </c>
      <c r="F18" s="20">
        <f t="shared" si="0"/>
        <v>1572000</v>
      </c>
    </row>
    <row r="19" spans="1:6" ht="69" x14ac:dyDescent="0.25">
      <c r="A19" s="26" t="s">
        <v>85</v>
      </c>
      <c r="B19" s="27" t="s">
        <v>87</v>
      </c>
      <c r="C19" s="27" t="s">
        <v>91</v>
      </c>
      <c r="D19" s="28">
        <v>9999910010</v>
      </c>
      <c r="E19" s="27" t="s">
        <v>97</v>
      </c>
      <c r="F19" s="20">
        <f t="shared" si="0"/>
        <v>1572000</v>
      </c>
    </row>
    <row r="20" spans="1:6" ht="27.6" x14ac:dyDescent="0.25">
      <c r="A20" s="26" t="s">
        <v>86</v>
      </c>
      <c r="B20" s="27" t="s">
        <v>87</v>
      </c>
      <c r="C20" s="27" t="s">
        <v>91</v>
      </c>
      <c r="D20" s="28">
        <v>9999910010</v>
      </c>
      <c r="E20" s="27" t="s">
        <v>96</v>
      </c>
      <c r="F20" s="20">
        <v>1572000</v>
      </c>
    </row>
    <row r="21" spans="1:6" ht="55.2" x14ac:dyDescent="0.25">
      <c r="A21" s="29" t="s">
        <v>98</v>
      </c>
      <c r="B21" s="30" t="s">
        <v>87</v>
      </c>
      <c r="C21" s="30" t="s">
        <v>93</v>
      </c>
      <c r="D21" s="30" t="s">
        <v>89</v>
      </c>
      <c r="E21" s="30" t="s">
        <v>90</v>
      </c>
      <c r="F21" s="21">
        <f>F22</f>
        <v>2300000</v>
      </c>
    </row>
    <row r="22" spans="1:6" ht="27.6" x14ac:dyDescent="0.25">
      <c r="A22" s="12" t="s">
        <v>81</v>
      </c>
      <c r="B22" s="27" t="s">
        <v>87</v>
      </c>
      <c r="C22" s="27" t="s">
        <v>93</v>
      </c>
      <c r="D22" s="28">
        <v>9900000000</v>
      </c>
      <c r="E22" s="27" t="s">
        <v>90</v>
      </c>
      <c r="F22" s="20">
        <f>F23</f>
        <v>2300000</v>
      </c>
    </row>
    <row r="23" spans="1:6" ht="27.6" x14ac:dyDescent="0.25">
      <c r="A23" s="12" t="s">
        <v>82</v>
      </c>
      <c r="B23" s="27" t="s">
        <v>87</v>
      </c>
      <c r="C23" s="27" t="s">
        <v>93</v>
      </c>
      <c r="D23" s="28">
        <v>9990000000</v>
      </c>
      <c r="E23" s="27" t="s">
        <v>90</v>
      </c>
      <c r="F23" s="20">
        <f>F24</f>
        <v>2300000</v>
      </c>
    </row>
    <row r="24" spans="1:6" x14ac:dyDescent="0.25">
      <c r="A24" s="12" t="s">
        <v>83</v>
      </c>
      <c r="B24" s="27" t="s">
        <v>87</v>
      </c>
      <c r="C24" s="27" t="s">
        <v>93</v>
      </c>
      <c r="D24" s="28">
        <v>9999900000</v>
      </c>
      <c r="E24" s="27" t="s">
        <v>90</v>
      </c>
      <c r="F24" s="20">
        <f>F25</f>
        <v>2300000</v>
      </c>
    </row>
    <row r="25" spans="1:6" x14ac:dyDescent="0.25">
      <c r="A25" s="12" t="s">
        <v>99</v>
      </c>
      <c r="B25" s="27" t="s">
        <v>87</v>
      </c>
      <c r="C25" s="27" t="s">
        <v>93</v>
      </c>
      <c r="D25" s="28">
        <v>9999910020</v>
      </c>
      <c r="E25" s="27" t="s">
        <v>90</v>
      </c>
      <c r="F25" s="20">
        <f>F26+F28+F30</f>
        <v>2300000</v>
      </c>
    </row>
    <row r="26" spans="1:6" ht="69" x14ac:dyDescent="0.25">
      <c r="A26" s="26" t="s">
        <v>100</v>
      </c>
      <c r="B26" s="27" t="s">
        <v>87</v>
      </c>
      <c r="C26" s="27" t="s">
        <v>93</v>
      </c>
      <c r="D26" s="28">
        <v>9999910020</v>
      </c>
      <c r="E26" s="28">
        <v>100</v>
      </c>
      <c r="F26" s="20">
        <f>F27</f>
        <v>2290000</v>
      </c>
    </row>
    <row r="27" spans="1:6" ht="27.6" x14ac:dyDescent="0.25">
      <c r="A27" s="26" t="s">
        <v>86</v>
      </c>
      <c r="B27" s="27" t="s">
        <v>87</v>
      </c>
      <c r="C27" s="27" t="s">
        <v>93</v>
      </c>
      <c r="D27" s="28">
        <v>9999910020</v>
      </c>
      <c r="E27" s="28">
        <v>120</v>
      </c>
      <c r="F27" s="20">
        <v>2290000</v>
      </c>
    </row>
    <row r="28" spans="1:6" ht="27.6" x14ac:dyDescent="0.25">
      <c r="A28" s="26" t="s">
        <v>117</v>
      </c>
      <c r="B28" s="27" t="s">
        <v>87</v>
      </c>
      <c r="C28" s="27" t="s">
        <v>93</v>
      </c>
      <c r="D28" s="28">
        <v>9999910020</v>
      </c>
      <c r="E28" s="28">
        <v>200</v>
      </c>
      <c r="F28" s="20">
        <f>F29</f>
        <v>7000</v>
      </c>
    </row>
    <row r="29" spans="1:6" ht="27.6" x14ac:dyDescent="0.25">
      <c r="A29" s="26" t="s">
        <v>102</v>
      </c>
      <c r="B29" s="27" t="s">
        <v>87</v>
      </c>
      <c r="C29" s="27" t="s">
        <v>93</v>
      </c>
      <c r="D29" s="28">
        <v>9999910020</v>
      </c>
      <c r="E29" s="28">
        <v>240</v>
      </c>
      <c r="F29" s="20">
        <v>7000</v>
      </c>
    </row>
    <row r="30" spans="1:6" x14ac:dyDescent="0.25">
      <c r="A30" s="26" t="s">
        <v>103</v>
      </c>
      <c r="B30" s="27" t="s">
        <v>87</v>
      </c>
      <c r="C30" s="27" t="s">
        <v>93</v>
      </c>
      <c r="D30" s="28">
        <v>9999910020</v>
      </c>
      <c r="E30" s="28">
        <v>800</v>
      </c>
      <c r="F30" s="20">
        <f>F31</f>
        <v>3000</v>
      </c>
    </row>
    <row r="31" spans="1:6" x14ac:dyDescent="0.25">
      <c r="A31" s="26" t="s">
        <v>104</v>
      </c>
      <c r="B31" s="27" t="s">
        <v>87</v>
      </c>
      <c r="C31" s="27" t="s">
        <v>93</v>
      </c>
      <c r="D31" s="28">
        <v>9999910020</v>
      </c>
      <c r="E31" s="28">
        <v>850</v>
      </c>
      <c r="F31" s="20">
        <v>3000</v>
      </c>
    </row>
    <row r="32" spans="1:6" ht="41.4" x14ac:dyDescent="0.25">
      <c r="A32" s="18" t="s">
        <v>105</v>
      </c>
      <c r="B32" s="30" t="s">
        <v>87</v>
      </c>
      <c r="C32" s="37" t="s">
        <v>95</v>
      </c>
      <c r="D32" s="37" t="s">
        <v>89</v>
      </c>
      <c r="E32" s="37" t="s">
        <v>90</v>
      </c>
      <c r="F32" s="21">
        <f t="shared" ref="F32:F37" si="1">F33</f>
        <v>127000</v>
      </c>
    </row>
    <row r="33" spans="1:6" ht="27.6" x14ac:dyDescent="0.25">
      <c r="A33" s="12" t="s">
        <v>81</v>
      </c>
      <c r="B33" s="27" t="s">
        <v>87</v>
      </c>
      <c r="C33" s="38" t="s">
        <v>95</v>
      </c>
      <c r="D33" s="28">
        <v>9900000000</v>
      </c>
      <c r="E33" s="38" t="s">
        <v>90</v>
      </c>
      <c r="F33" s="20">
        <f t="shared" si="1"/>
        <v>127000</v>
      </c>
    </row>
    <row r="34" spans="1:6" ht="27.6" x14ac:dyDescent="0.25">
      <c r="A34" s="12" t="s">
        <v>82</v>
      </c>
      <c r="B34" s="27" t="s">
        <v>87</v>
      </c>
      <c r="C34" s="38" t="s">
        <v>95</v>
      </c>
      <c r="D34" s="28">
        <v>9990000000</v>
      </c>
      <c r="E34" s="38" t="s">
        <v>90</v>
      </c>
      <c r="F34" s="20">
        <f t="shared" si="1"/>
        <v>127000</v>
      </c>
    </row>
    <row r="35" spans="1:6" x14ac:dyDescent="0.25">
      <c r="A35" s="12" t="s">
        <v>83</v>
      </c>
      <c r="B35" s="27" t="s">
        <v>87</v>
      </c>
      <c r="C35" s="38" t="s">
        <v>95</v>
      </c>
      <c r="D35" s="28">
        <v>9999900000</v>
      </c>
      <c r="E35" s="38" t="s">
        <v>90</v>
      </c>
      <c r="F35" s="20">
        <f t="shared" si="1"/>
        <v>127000</v>
      </c>
    </row>
    <row r="36" spans="1:6" ht="82.8" x14ac:dyDescent="0.25">
      <c r="A36" s="12" t="s">
        <v>111</v>
      </c>
      <c r="B36" s="27" t="s">
        <v>87</v>
      </c>
      <c r="C36" s="38" t="s">
        <v>95</v>
      </c>
      <c r="D36" s="38" t="s">
        <v>108</v>
      </c>
      <c r="E36" s="38" t="s">
        <v>90</v>
      </c>
      <c r="F36" s="20">
        <f t="shared" si="1"/>
        <v>127000</v>
      </c>
    </row>
    <row r="37" spans="1:6" x14ac:dyDescent="0.25">
      <c r="A37" s="26" t="s">
        <v>106</v>
      </c>
      <c r="B37" s="27" t="s">
        <v>87</v>
      </c>
      <c r="C37" s="38" t="s">
        <v>95</v>
      </c>
      <c r="D37" s="38" t="s">
        <v>108</v>
      </c>
      <c r="E37" s="38" t="s">
        <v>109</v>
      </c>
      <c r="F37" s="20">
        <f t="shared" si="1"/>
        <v>127000</v>
      </c>
    </row>
    <row r="38" spans="1:6" x14ac:dyDescent="0.25">
      <c r="A38" s="26" t="s">
        <v>107</v>
      </c>
      <c r="B38" s="27" t="s">
        <v>87</v>
      </c>
      <c r="C38" s="38" t="s">
        <v>95</v>
      </c>
      <c r="D38" s="38" t="s">
        <v>108</v>
      </c>
      <c r="E38" s="38" t="s">
        <v>110</v>
      </c>
      <c r="F38" s="20">
        <v>127000</v>
      </c>
    </row>
    <row r="39" spans="1:6" x14ac:dyDescent="0.25">
      <c r="A39" s="18" t="s">
        <v>115</v>
      </c>
      <c r="B39" s="30" t="s">
        <v>87</v>
      </c>
      <c r="C39" s="37" t="s">
        <v>118</v>
      </c>
      <c r="D39" s="37" t="s">
        <v>89</v>
      </c>
      <c r="E39" s="37" t="s">
        <v>90</v>
      </c>
      <c r="F39" s="21">
        <f>F40+F50</f>
        <v>3220520</v>
      </c>
    </row>
    <row r="40" spans="1:6" ht="55.2" x14ac:dyDescent="0.25">
      <c r="A40" s="48" t="s">
        <v>220</v>
      </c>
      <c r="B40" s="27" t="s">
        <v>87</v>
      </c>
      <c r="C40" s="38" t="s">
        <v>118</v>
      </c>
      <c r="D40" s="37" t="s">
        <v>136</v>
      </c>
      <c r="E40" s="38" t="s">
        <v>90</v>
      </c>
      <c r="F40" s="21">
        <f>F41</f>
        <v>3210020</v>
      </c>
    </row>
    <row r="41" spans="1:6" ht="55.2" x14ac:dyDescent="0.25">
      <c r="A41" s="51" t="s">
        <v>221</v>
      </c>
      <c r="B41" s="27" t="s">
        <v>87</v>
      </c>
      <c r="C41" s="38" t="s">
        <v>118</v>
      </c>
      <c r="D41" s="38" t="s">
        <v>218</v>
      </c>
      <c r="E41" s="38" t="s">
        <v>90</v>
      </c>
      <c r="F41" s="20">
        <f>F42</f>
        <v>3210020</v>
      </c>
    </row>
    <row r="42" spans="1:6" x14ac:dyDescent="0.25">
      <c r="A42" s="49" t="s">
        <v>207</v>
      </c>
      <c r="B42" s="27" t="s">
        <v>87</v>
      </c>
      <c r="C42" s="38" t="s">
        <v>118</v>
      </c>
      <c r="D42" s="38" t="s">
        <v>219</v>
      </c>
      <c r="E42" s="38" t="s">
        <v>90</v>
      </c>
      <c r="F42" s="20">
        <f>F43</f>
        <v>3210020</v>
      </c>
    </row>
    <row r="43" spans="1:6" ht="27.6" x14ac:dyDescent="0.25">
      <c r="A43" s="49" t="s">
        <v>222</v>
      </c>
      <c r="B43" s="27" t="s">
        <v>87</v>
      </c>
      <c r="C43" s="38" t="s">
        <v>118</v>
      </c>
      <c r="D43" s="38" t="s">
        <v>217</v>
      </c>
      <c r="E43" s="38" t="s">
        <v>90</v>
      </c>
      <c r="F43" s="20">
        <f>F44+F46+F48</f>
        <v>3210020</v>
      </c>
    </row>
    <row r="44" spans="1:6" ht="69" x14ac:dyDescent="0.25">
      <c r="A44" s="51" t="s">
        <v>216</v>
      </c>
      <c r="B44" s="27" t="s">
        <v>87</v>
      </c>
      <c r="C44" s="38" t="s">
        <v>118</v>
      </c>
      <c r="D44" s="38" t="s">
        <v>217</v>
      </c>
      <c r="E44" s="38" t="s">
        <v>97</v>
      </c>
      <c r="F44" s="20">
        <f>F45</f>
        <v>2255800</v>
      </c>
    </row>
    <row r="45" spans="1:6" ht="15" customHeight="1" x14ac:dyDescent="0.25">
      <c r="A45" s="12" t="s">
        <v>116</v>
      </c>
      <c r="B45" s="27" t="s">
        <v>87</v>
      </c>
      <c r="C45" s="38" t="s">
        <v>118</v>
      </c>
      <c r="D45" s="38" t="s">
        <v>217</v>
      </c>
      <c r="E45" s="38" t="s">
        <v>120</v>
      </c>
      <c r="F45" s="20">
        <v>2255800</v>
      </c>
    </row>
    <row r="46" spans="1:6" ht="27.6" x14ac:dyDescent="0.25">
      <c r="A46" s="26" t="s">
        <v>117</v>
      </c>
      <c r="B46" s="27" t="s">
        <v>87</v>
      </c>
      <c r="C46" s="38" t="s">
        <v>118</v>
      </c>
      <c r="D46" s="38" t="s">
        <v>217</v>
      </c>
      <c r="E46" s="38" t="s">
        <v>121</v>
      </c>
      <c r="F46" s="20">
        <f>F47</f>
        <v>944220</v>
      </c>
    </row>
    <row r="47" spans="1:6" ht="27.6" x14ac:dyDescent="0.25">
      <c r="A47" s="26" t="s">
        <v>102</v>
      </c>
      <c r="B47" s="27" t="s">
        <v>87</v>
      </c>
      <c r="C47" s="38" t="s">
        <v>118</v>
      </c>
      <c r="D47" s="38" t="s">
        <v>217</v>
      </c>
      <c r="E47" s="38" t="s">
        <v>122</v>
      </c>
      <c r="F47" s="20">
        <v>944220</v>
      </c>
    </row>
    <row r="48" spans="1:6" x14ac:dyDescent="0.25">
      <c r="A48" s="12" t="s">
        <v>103</v>
      </c>
      <c r="B48" s="27" t="s">
        <v>87</v>
      </c>
      <c r="C48" s="38" t="s">
        <v>118</v>
      </c>
      <c r="D48" s="38" t="s">
        <v>217</v>
      </c>
      <c r="E48" s="38" t="s">
        <v>113</v>
      </c>
      <c r="F48" s="20">
        <f>F49</f>
        <v>10000</v>
      </c>
    </row>
    <row r="49" spans="1:6" x14ac:dyDescent="0.25">
      <c r="A49" s="26" t="s">
        <v>104</v>
      </c>
      <c r="B49" s="27" t="s">
        <v>87</v>
      </c>
      <c r="C49" s="38" t="s">
        <v>118</v>
      </c>
      <c r="D49" s="38" t="s">
        <v>217</v>
      </c>
      <c r="E49" s="38" t="s">
        <v>123</v>
      </c>
      <c r="F49" s="20">
        <v>10000</v>
      </c>
    </row>
    <row r="50" spans="1:6" ht="41.4" x14ac:dyDescent="0.25">
      <c r="A50" s="18" t="s">
        <v>240</v>
      </c>
      <c r="B50" s="27" t="s">
        <v>87</v>
      </c>
      <c r="C50" s="38" t="s">
        <v>118</v>
      </c>
      <c r="D50" s="37" t="s">
        <v>174</v>
      </c>
      <c r="E50" s="38" t="s">
        <v>90</v>
      </c>
      <c r="F50" s="21">
        <f>F55</f>
        <v>10500</v>
      </c>
    </row>
    <row r="51" spans="1:6" ht="41.4" x14ac:dyDescent="0.25">
      <c r="A51" s="12" t="s">
        <v>241</v>
      </c>
      <c r="B51" s="27" t="s">
        <v>87</v>
      </c>
      <c r="C51" s="38" t="s">
        <v>118</v>
      </c>
      <c r="D51" s="38" t="s">
        <v>175</v>
      </c>
      <c r="E51" s="38" t="s">
        <v>90</v>
      </c>
      <c r="F51" s="20">
        <f>F52</f>
        <v>10500</v>
      </c>
    </row>
    <row r="52" spans="1:6" ht="41.4" x14ac:dyDescent="0.25">
      <c r="A52" s="15" t="s">
        <v>172</v>
      </c>
      <c r="B52" s="27" t="s">
        <v>87</v>
      </c>
      <c r="C52" s="38" t="s">
        <v>118</v>
      </c>
      <c r="D52" s="38" t="s">
        <v>176</v>
      </c>
      <c r="E52" s="38" t="s">
        <v>90</v>
      </c>
      <c r="F52" s="20">
        <f>F53</f>
        <v>10500</v>
      </c>
    </row>
    <row r="53" spans="1:6" ht="30" customHeight="1" x14ac:dyDescent="0.25">
      <c r="A53" s="15" t="s">
        <v>173</v>
      </c>
      <c r="B53" s="27" t="s">
        <v>87</v>
      </c>
      <c r="C53" s="38" t="s">
        <v>118</v>
      </c>
      <c r="D53" s="38" t="s">
        <v>177</v>
      </c>
      <c r="E53" s="38" t="s">
        <v>90</v>
      </c>
      <c r="F53" s="20">
        <f>F54</f>
        <v>10500</v>
      </c>
    </row>
    <row r="54" spans="1:6" ht="27.6" x14ac:dyDescent="0.25">
      <c r="A54" s="12" t="s">
        <v>117</v>
      </c>
      <c r="B54" s="27" t="s">
        <v>87</v>
      </c>
      <c r="C54" s="38" t="s">
        <v>118</v>
      </c>
      <c r="D54" s="38" t="s">
        <v>177</v>
      </c>
      <c r="E54" s="38" t="s">
        <v>121</v>
      </c>
      <c r="F54" s="20">
        <f>F55</f>
        <v>10500</v>
      </c>
    </row>
    <row r="55" spans="1:6" ht="27.6" x14ac:dyDescent="0.25">
      <c r="A55" s="12" t="s">
        <v>102</v>
      </c>
      <c r="B55" s="27" t="s">
        <v>87</v>
      </c>
      <c r="C55" s="38" t="s">
        <v>118</v>
      </c>
      <c r="D55" s="38" t="s">
        <v>177</v>
      </c>
      <c r="E55" s="38" t="s">
        <v>122</v>
      </c>
      <c r="F55" s="20">
        <v>10500</v>
      </c>
    </row>
    <row r="56" spans="1:6" x14ac:dyDescent="0.25">
      <c r="A56" s="18" t="s">
        <v>127</v>
      </c>
      <c r="B56" s="30" t="s">
        <v>91</v>
      </c>
      <c r="C56" s="37" t="s">
        <v>88</v>
      </c>
      <c r="D56" s="37" t="s">
        <v>89</v>
      </c>
      <c r="E56" s="37" t="s">
        <v>90</v>
      </c>
      <c r="F56" s="21">
        <f t="shared" ref="F56:F62" si="2">F57</f>
        <v>333580</v>
      </c>
    </row>
    <row r="57" spans="1:6" x14ac:dyDescent="0.25">
      <c r="A57" s="18" t="s">
        <v>128</v>
      </c>
      <c r="B57" s="30" t="s">
        <v>91</v>
      </c>
      <c r="C57" s="37" t="s">
        <v>92</v>
      </c>
      <c r="D57" s="37" t="s">
        <v>89</v>
      </c>
      <c r="E57" s="37" t="s">
        <v>90</v>
      </c>
      <c r="F57" s="21">
        <f t="shared" si="2"/>
        <v>333580</v>
      </c>
    </row>
    <row r="58" spans="1:6" ht="27.6" x14ac:dyDescent="0.25">
      <c r="A58" s="12" t="s">
        <v>81</v>
      </c>
      <c r="B58" s="27" t="s">
        <v>91</v>
      </c>
      <c r="C58" s="38" t="s">
        <v>92</v>
      </c>
      <c r="D58" s="38" t="s">
        <v>124</v>
      </c>
      <c r="E58" s="38" t="s">
        <v>90</v>
      </c>
      <c r="F58" s="20">
        <f t="shared" si="2"/>
        <v>333580</v>
      </c>
    </row>
    <row r="59" spans="1:6" ht="27.6" x14ac:dyDescent="0.25">
      <c r="A59" s="12" t="s">
        <v>82</v>
      </c>
      <c r="B59" s="27" t="s">
        <v>91</v>
      </c>
      <c r="C59" s="38" t="s">
        <v>92</v>
      </c>
      <c r="D59" s="38" t="s">
        <v>125</v>
      </c>
      <c r="E59" s="38" t="s">
        <v>90</v>
      </c>
      <c r="F59" s="20">
        <f t="shared" si="2"/>
        <v>333580</v>
      </c>
    </row>
    <row r="60" spans="1:6" x14ac:dyDescent="0.25">
      <c r="A60" s="12" t="s">
        <v>83</v>
      </c>
      <c r="B60" s="27" t="s">
        <v>91</v>
      </c>
      <c r="C60" s="38" t="s">
        <v>92</v>
      </c>
      <c r="D60" s="38" t="s">
        <v>126</v>
      </c>
      <c r="E60" s="38" t="s">
        <v>90</v>
      </c>
      <c r="F60" s="20">
        <f t="shared" si="2"/>
        <v>333580</v>
      </c>
    </row>
    <row r="61" spans="1:6" ht="30" customHeight="1" x14ac:dyDescent="0.25">
      <c r="A61" s="12" t="s">
        <v>129</v>
      </c>
      <c r="B61" s="27" t="s">
        <v>91</v>
      </c>
      <c r="C61" s="38" t="s">
        <v>92</v>
      </c>
      <c r="D61" s="38" t="s">
        <v>130</v>
      </c>
      <c r="E61" s="38" t="s">
        <v>90</v>
      </c>
      <c r="F61" s="20">
        <f t="shared" si="2"/>
        <v>333580</v>
      </c>
    </row>
    <row r="62" spans="1:6" ht="69" x14ac:dyDescent="0.25">
      <c r="A62" s="26" t="s">
        <v>85</v>
      </c>
      <c r="B62" s="27" t="s">
        <v>91</v>
      </c>
      <c r="C62" s="38" t="s">
        <v>92</v>
      </c>
      <c r="D62" s="38" t="s">
        <v>130</v>
      </c>
      <c r="E62" s="38" t="s">
        <v>97</v>
      </c>
      <c r="F62" s="20">
        <f t="shared" si="2"/>
        <v>333580</v>
      </c>
    </row>
    <row r="63" spans="1:6" ht="27.6" x14ac:dyDescent="0.25">
      <c r="A63" s="26" t="s">
        <v>86</v>
      </c>
      <c r="B63" s="27" t="s">
        <v>91</v>
      </c>
      <c r="C63" s="38" t="s">
        <v>92</v>
      </c>
      <c r="D63" s="38" t="s">
        <v>130</v>
      </c>
      <c r="E63" s="38" t="s">
        <v>96</v>
      </c>
      <c r="F63" s="20">
        <v>333580</v>
      </c>
    </row>
    <row r="64" spans="1:6" ht="27.6" x14ac:dyDescent="0.25">
      <c r="A64" s="18" t="s">
        <v>131</v>
      </c>
      <c r="B64" s="30" t="s">
        <v>92</v>
      </c>
      <c r="C64" s="37" t="s">
        <v>88</v>
      </c>
      <c r="D64" s="37" t="s">
        <v>89</v>
      </c>
      <c r="E64" s="37" t="s">
        <v>90</v>
      </c>
      <c r="F64" s="21">
        <f t="shared" ref="F64:F69" si="3">F65</f>
        <v>15000</v>
      </c>
    </row>
    <row r="65" spans="1:6" ht="43.5" customHeight="1" x14ac:dyDescent="0.25">
      <c r="A65" s="36" t="s">
        <v>242</v>
      </c>
      <c r="B65" s="30" t="s">
        <v>92</v>
      </c>
      <c r="C65" s="37" t="s">
        <v>142</v>
      </c>
      <c r="D65" s="37" t="s">
        <v>89</v>
      </c>
      <c r="E65" s="37" t="s">
        <v>90</v>
      </c>
      <c r="F65" s="21">
        <f t="shared" si="3"/>
        <v>15000</v>
      </c>
    </row>
    <row r="66" spans="1:6" ht="41.4" x14ac:dyDescent="0.25">
      <c r="A66" s="51" t="s">
        <v>178</v>
      </c>
      <c r="B66" s="27" t="s">
        <v>92</v>
      </c>
      <c r="C66" s="38" t="s">
        <v>142</v>
      </c>
      <c r="D66" s="38" t="s">
        <v>119</v>
      </c>
      <c r="E66" s="38" t="s">
        <v>90</v>
      </c>
      <c r="F66" s="20">
        <f t="shared" si="3"/>
        <v>15000</v>
      </c>
    </row>
    <row r="67" spans="1:6" ht="41.4" x14ac:dyDescent="0.25">
      <c r="A67" s="51" t="s">
        <v>223</v>
      </c>
      <c r="B67" s="27" t="s">
        <v>92</v>
      </c>
      <c r="C67" s="38" t="s">
        <v>142</v>
      </c>
      <c r="D67" s="38" t="s">
        <v>180</v>
      </c>
      <c r="E67" s="38" t="s">
        <v>90</v>
      </c>
      <c r="F67" s="20">
        <f t="shared" si="3"/>
        <v>15000</v>
      </c>
    </row>
    <row r="68" spans="1:6" x14ac:dyDescent="0.25">
      <c r="A68" s="15" t="s">
        <v>179</v>
      </c>
      <c r="B68" s="27" t="s">
        <v>92</v>
      </c>
      <c r="C68" s="38" t="s">
        <v>142</v>
      </c>
      <c r="D68" s="38" t="s">
        <v>181</v>
      </c>
      <c r="E68" s="38" t="s">
        <v>90</v>
      </c>
      <c r="F68" s="20">
        <f t="shared" si="3"/>
        <v>15000</v>
      </c>
    </row>
    <row r="69" spans="1:6" ht="82.8" x14ac:dyDescent="0.25">
      <c r="A69" s="15" t="s">
        <v>208</v>
      </c>
      <c r="B69" s="27" t="s">
        <v>92</v>
      </c>
      <c r="C69" s="38" t="s">
        <v>142</v>
      </c>
      <c r="D69" s="38" t="s">
        <v>182</v>
      </c>
      <c r="E69" s="38" t="s">
        <v>90</v>
      </c>
      <c r="F69" s="20">
        <f t="shared" si="3"/>
        <v>15000</v>
      </c>
    </row>
    <row r="70" spans="1:6" ht="27.6" x14ac:dyDescent="0.25">
      <c r="A70" s="26" t="s">
        <v>117</v>
      </c>
      <c r="B70" s="27" t="s">
        <v>92</v>
      </c>
      <c r="C70" s="38" t="s">
        <v>142</v>
      </c>
      <c r="D70" s="38" t="s">
        <v>182</v>
      </c>
      <c r="E70" s="38" t="s">
        <v>121</v>
      </c>
      <c r="F70" s="20">
        <f t="shared" ref="F70" si="4">F71</f>
        <v>15000</v>
      </c>
    </row>
    <row r="71" spans="1:6" ht="27.6" x14ac:dyDescent="0.25">
      <c r="A71" s="26" t="s">
        <v>102</v>
      </c>
      <c r="B71" s="27" t="s">
        <v>92</v>
      </c>
      <c r="C71" s="38" t="s">
        <v>142</v>
      </c>
      <c r="D71" s="38" t="s">
        <v>182</v>
      </c>
      <c r="E71" s="38" t="s">
        <v>122</v>
      </c>
      <c r="F71" s="20">
        <v>15000</v>
      </c>
    </row>
    <row r="72" spans="1:6" ht="14.25" customHeight="1" x14ac:dyDescent="0.25">
      <c r="A72" s="52" t="s">
        <v>133</v>
      </c>
      <c r="B72" s="30" t="s">
        <v>94</v>
      </c>
      <c r="C72" s="37" t="s">
        <v>88</v>
      </c>
      <c r="D72" s="37" t="s">
        <v>89</v>
      </c>
      <c r="E72" s="37" t="s">
        <v>90</v>
      </c>
      <c r="F72" s="21">
        <f>F73</f>
        <v>4616645</v>
      </c>
    </row>
    <row r="73" spans="1:6" x14ac:dyDescent="0.25">
      <c r="A73" s="18" t="s">
        <v>134</v>
      </c>
      <c r="B73" s="30" t="s">
        <v>94</v>
      </c>
      <c r="C73" s="37" t="s">
        <v>92</v>
      </c>
      <c r="D73" s="37" t="s">
        <v>89</v>
      </c>
      <c r="E73" s="37" t="s">
        <v>90</v>
      </c>
      <c r="F73" s="21">
        <f>F74+F80</f>
        <v>4616645</v>
      </c>
    </row>
    <row r="74" spans="1:6" ht="41.4" x14ac:dyDescent="0.25">
      <c r="A74" s="29" t="s">
        <v>183</v>
      </c>
      <c r="B74" s="27" t="s">
        <v>94</v>
      </c>
      <c r="C74" s="38" t="s">
        <v>92</v>
      </c>
      <c r="D74" s="37" t="s">
        <v>140</v>
      </c>
      <c r="E74" s="38" t="s">
        <v>90</v>
      </c>
      <c r="F74" s="21">
        <f>F75</f>
        <v>1586341</v>
      </c>
    </row>
    <row r="75" spans="1:6" ht="41.4" x14ac:dyDescent="0.25">
      <c r="A75" s="26" t="s">
        <v>184</v>
      </c>
      <c r="B75" s="27" t="s">
        <v>94</v>
      </c>
      <c r="C75" s="38" t="s">
        <v>92</v>
      </c>
      <c r="D75" s="38" t="s">
        <v>185</v>
      </c>
      <c r="E75" s="38" t="s">
        <v>90</v>
      </c>
      <c r="F75" s="20">
        <f>F76</f>
        <v>1586341</v>
      </c>
    </row>
    <row r="76" spans="1:6" x14ac:dyDescent="0.25">
      <c r="A76" s="26" t="s">
        <v>179</v>
      </c>
      <c r="B76" s="27" t="s">
        <v>94</v>
      </c>
      <c r="C76" s="38" t="s">
        <v>92</v>
      </c>
      <c r="D76" s="38" t="s">
        <v>186</v>
      </c>
      <c r="E76" s="38" t="s">
        <v>90</v>
      </c>
      <c r="F76" s="20">
        <f>F77</f>
        <v>1586341</v>
      </c>
    </row>
    <row r="77" spans="1:6" ht="55.2" x14ac:dyDescent="0.25">
      <c r="A77" s="26" t="s">
        <v>243</v>
      </c>
      <c r="B77" s="27" t="s">
        <v>94</v>
      </c>
      <c r="C77" s="38" t="s">
        <v>92</v>
      </c>
      <c r="D77" s="38" t="s">
        <v>187</v>
      </c>
      <c r="E77" s="38" t="s">
        <v>90</v>
      </c>
      <c r="F77" s="20">
        <f>F78</f>
        <v>1586341</v>
      </c>
    </row>
    <row r="78" spans="1:6" ht="27.6" x14ac:dyDescent="0.25">
      <c r="A78" s="26" t="s">
        <v>101</v>
      </c>
      <c r="B78" s="27" t="s">
        <v>94</v>
      </c>
      <c r="C78" s="38" t="s">
        <v>92</v>
      </c>
      <c r="D78" s="38" t="s">
        <v>187</v>
      </c>
      <c r="E78" s="38" t="s">
        <v>121</v>
      </c>
      <c r="F78" s="20">
        <f>F79</f>
        <v>1586341</v>
      </c>
    </row>
    <row r="79" spans="1:6" ht="27.6" x14ac:dyDescent="0.25">
      <c r="A79" s="26" t="s">
        <v>102</v>
      </c>
      <c r="B79" s="27" t="s">
        <v>94</v>
      </c>
      <c r="C79" s="38" t="s">
        <v>92</v>
      </c>
      <c r="D79" s="38" t="s">
        <v>187</v>
      </c>
      <c r="E79" s="38" t="s">
        <v>122</v>
      </c>
      <c r="F79" s="20">
        <v>1586341</v>
      </c>
    </row>
    <row r="80" spans="1:6" ht="60" customHeight="1" x14ac:dyDescent="0.25">
      <c r="A80" s="54" t="s">
        <v>234</v>
      </c>
      <c r="B80" s="27" t="s">
        <v>94</v>
      </c>
      <c r="C80" s="38" t="s">
        <v>92</v>
      </c>
      <c r="D80" s="37" t="s">
        <v>188</v>
      </c>
      <c r="E80" s="38" t="s">
        <v>90</v>
      </c>
      <c r="F80" s="21">
        <f>F81</f>
        <v>3030304</v>
      </c>
    </row>
    <row r="81" spans="1:6" ht="69" x14ac:dyDescent="0.25">
      <c r="A81" s="51" t="s">
        <v>250</v>
      </c>
      <c r="B81" s="27" t="s">
        <v>94</v>
      </c>
      <c r="C81" s="38" t="s">
        <v>92</v>
      </c>
      <c r="D81" s="38" t="s">
        <v>231</v>
      </c>
      <c r="E81" s="38" t="s">
        <v>90</v>
      </c>
      <c r="F81" s="20">
        <f>F82</f>
        <v>3030304</v>
      </c>
    </row>
    <row r="82" spans="1:6" ht="69" x14ac:dyDescent="0.25">
      <c r="A82" s="51" t="s">
        <v>251</v>
      </c>
      <c r="B82" s="27" t="s">
        <v>94</v>
      </c>
      <c r="C82" s="38" t="s">
        <v>92</v>
      </c>
      <c r="D82" s="38" t="s">
        <v>232</v>
      </c>
      <c r="E82" s="38" t="s">
        <v>90</v>
      </c>
      <c r="F82" s="20">
        <f>F83+F86</f>
        <v>3030304</v>
      </c>
    </row>
    <row r="83" spans="1:6" ht="27.6" x14ac:dyDescent="0.25">
      <c r="A83" s="49" t="s">
        <v>244</v>
      </c>
      <c r="B83" s="27" t="s">
        <v>94</v>
      </c>
      <c r="C83" s="38" t="s">
        <v>92</v>
      </c>
      <c r="D83" s="38" t="s">
        <v>233</v>
      </c>
      <c r="E83" s="38" t="s">
        <v>90</v>
      </c>
      <c r="F83" s="20">
        <f>F84</f>
        <v>3000000</v>
      </c>
    </row>
    <row r="84" spans="1:6" ht="27.6" x14ac:dyDescent="0.25">
      <c r="A84" s="26" t="s">
        <v>117</v>
      </c>
      <c r="B84" s="27" t="s">
        <v>94</v>
      </c>
      <c r="C84" s="38" t="s">
        <v>92</v>
      </c>
      <c r="D84" s="38" t="s">
        <v>233</v>
      </c>
      <c r="E84" s="38" t="s">
        <v>121</v>
      </c>
      <c r="F84" s="20">
        <f>F85</f>
        <v>3000000</v>
      </c>
    </row>
    <row r="85" spans="1:6" ht="27.6" x14ac:dyDescent="0.25">
      <c r="A85" s="26" t="s">
        <v>102</v>
      </c>
      <c r="B85" s="27" t="s">
        <v>94</v>
      </c>
      <c r="C85" s="38" t="s">
        <v>92</v>
      </c>
      <c r="D85" s="38" t="s">
        <v>233</v>
      </c>
      <c r="E85" s="38" t="s">
        <v>122</v>
      </c>
      <c r="F85" s="20">
        <v>3000000</v>
      </c>
    </row>
    <row r="86" spans="1:6" ht="27.6" x14ac:dyDescent="0.25">
      <c r="A86" s="12" t="s">
        <v>245</v>
      </c>
      <c r="B86" s="27" t="s">
        <v>94</v>
      </c>
      <c r="C86" s="38" t="s">
        <v>92</v>
      </c>
      <c r="D86" s="38" t="s">
        <v>235</v>
      </c>
      <c r="E86" s="38" t="s">
        <v>90</v>
      </c>
      <c r="F86" s="20">
        <f>F87</f>
        <v>30304</v>
      </c>
    </row>
    <row r="87" spans="1:6" ht="27.6" x14ac:dyDescent="0.25">
      <c r="A87" s="26" t="s">
        <v>117</v>
      </c>
      <c r="B87" s="27" t="s">
        <v>94</v>
      </c>
      <c r="C87" s="38" t="s">
        <v>92</v>
      </c>
      <c r="D87" s="38" t="s">
        <v>235</v>
      </c>
      <c r="E87" s="38" t="s">
        <v>121</v>
      </c>
      <c r="F87" s="20">
        <f>F88</f>
        <v>30304</v>
      </c>
    </row>
    <row r="88" spans="1:6" ht="27.6" x14ac:dyDescent="0.25">
      <c r="A88" s="26" t="s">
        <v>102</v>
      </c>
      <c r="B88" s="27" t="s">
        <v>94</v>
      </c>
      <c r="C88" s="38" t="s">
        <v>92</v>
      </c>
      <c r="D88" s="38" t="s">
        <v>235</v>
      </c>
      <c r="E88" s="38" t="s">
        <v>122</v>
      </c>
      <c r="F88" s="20">
        <v>30304</v>
      </c>
    </row>
    <row r="89" spans="1:6" x14ac:dyDescent="0.25">
      <c r="A89" s="18" t="s">
        <v>137</v>
      </c>
      <c r="B89" s="30" t="s">
        <v>139</v>
      </c>
      <c r="C89" s="37" t="s">
        <v>88</v>
      </c>
      <c r="D89" s="37" t="s">
        <v>89</v>
      </c>
      <c r="E89" s="37" t="s">
        <v>90</v>
      </c>
      <c r="F89" s="21">
        <f>F90</f>
        <v>4616780</v>
      </c>
    </row>
    <row r="90" spans="1:6" x14ac:dyDescent="0.25">
      <c r="A90" s="18" t="s">
        <v>138</v>
      </c>
      <c r="B90" s="30" t="s">
        <v>139</v>
      </c>
      <c r="C90" s="37" t="s">
        <v>87</v>
      </c>
      <c r="D90" s="37" t="s">
        <v>89</v>
      </c>
      <c r="E90" s="37" t="s">
        <v>90</v>
      </c>
      <c r="F90" s="21">
        <f>F91</f>
        <v>4616780</v>
      </c>
    </row>
    <row r="91" spans="1:6" ht="41.4" x14ac:dyDescent="0.25">
      <c r="A91" s="12" t="s">
        <v>189</v>
      </c>
      <c r="B91" s="27" t="s">
        <v>139</v>
      </c>
      <c r="C91" s="38" t="s">
        <v>87</v>
      </c>
      <c r="D91" s="38" t="s">
        <v>145</v>
      </c>
      <c r="E91" s="38" t="s">
        <v>90</v>
      </c>
      <c r="F91" s="20">
        <f>F92</f>
        <v>4616780</v>
      </c>
    </row>
    <row r="92" spans="1:6" ht="55.2" x14ac:dyDescent="0.25">
      <c r="A92" s="12" t="s">
        <v>246</v>
      </c>
      <c r="B92" s="27" t="s">
        <v>139</v>
      </c>
      <c r="C92" s="38" t="s">
        <v>87</v>
      </c>
      <c r="D92" s="38" t="s">
        <v>224</v>
      </c>
      <c r="E92" s="38" t="s">
        <v>90</v>
      </c>
      <c r="F92" s="20">
        <f>F93</f>
        <v>4616780</v>
      </c>
    </row>
    <row r="93" spans="1:6" x14ac:dyDescent="0.25">
      <c r="A93" s="26" t="s">
        <v>179</v>
      </c>
      <c r="B93" s="27" t="s">
        <v>139</v>
      </c>
      <c r="C93" s="38" t="s">
        <v>87</v>
      </c>
      <c r="D93" s="38" t="s">
        <v>225</v>
      </c>
      <c r="E93" s="38" t="s">
        <v>90</v>
      </c>
      <c r="F93" s="20">
        <f>F94+F101</f>
        <v>4616780</v>
      </c>
    </row>
    <row r="94" spans="1:6" ht="69" x14ac:dyDescent="0.25">
      <c r="A94" s="12" t="s">
        <v>247</v>
      </c>
      <c r="B94" s="27" t="s">
        <v>139</v>
      </c>
      <c r="C94" s="38" t="s">
        <v>87</v>
      </c>
      <c r="D94" s="38" t="s">
        <v>226</v>
      </c>
      <c r="E94" s="38" t="s">
        <v>90</v>
      </c>
      <c r="F94" s="20">
        <f>F95+F97+F99</f>
        <v>4021780</v>
      </c>
    </row>
    <row r="95" spans="1:6" ht="69" x14ac:dyDescent="0.25">
      <c r="A95" s="26" t="s">
        <v>85</v>
      </c>
      <c r="B95" s="27" t="s">
        <v>139</v>
      </c>
      <c r="C95" s="38" t="s">
        <v>87</v>
      </c>
      <c r="D95" s="38" t="s">
        <v>226</v>
      </c>
      <c r="E95" s="38" t="s">
        <v>97</v>
      </c>
      <c r="F95" s="20">
        <f>F96</f>
        <v>2761780</v>
      </c>
    </row>
    <row r="96" spans="1:6" ht="15" customHeight="1" x14ac:dyDescent="0.25">
      <c r="A96" s="26" t="s">
        <v>116</v>
      </c>
      <c r="B96" s="27" t="s">
        <v>139</v>
      </c>
      <c r="C96" s="38" t="s">
        <v>87</v>
      </c>
      <c r="D96" s="38" t="s">
        <v>226</v>
      </c>
      <c r="E96" s="38" t="s">
        <v>120</v>
      </c>
      <c r="F96" s="20">
        <v>2761780</v>
      </c>
    </row>
    <row r="97" spans="1:6" ht="27.6" x14ac:dyDescent="0.25">
      <c r="A97" s="26" t="s">
        <v>117</v>
      </c>
      <c r="B97" s="27" t="s">
        <v>139</v>
      </c>
      <c r="C97" s="38" t="s">
        <v>87</v>
      </c>
      <c r="D97" s="38" t="s">
        <v>226</v>
      </c>
      <c r="E97" s="38" t="s">
        <v>121</v>
      </c>
      <c r="F97" s="20">
        <f>F98</f>
        <v>1250000</v>
      </c>
    </row>
    <row r="98" spans="1:6" ht="27.6" x14ac:dyDescent="0.25">
      <c r="A98" s="26" t="s">
        <v>102</v>
      </c>
      <c r="B98" s="27" t="s">
        <v>139</v>
      </c>
      <c r="C98" s="38" t="s">
        <v>87</v>
      </c>
      <c r="D98" s="38" t="s">
        <v>226</v>
      </c>
      <c r="E98" s="38" t="s">
        <v>122</v>
      </c>
      <c r="F98" s="20">
        <v>1250000</v>
      </c>
    </row>
    <row r="99" spans="1:6" x14ac:dyDescent="0.25">
      <c r="A99" s="12" t="s">
        <v>103</v>
      </c>
      <c r="B99" s="27" t="s">
        <v>139</v>
      </c>
      <c r="C99" s="38" t="s">
        <v>87</v>
      </c>
      <c r="D99" s="38" t="s">
        <v>226</v>
      </c>
      <c r="E99" s="38" t="s">
        <v>113</v>
      </c>
      <c r="F99" s="20">
        <f>F100</f>
        <v>10000</v>
      </c>
    </row>
    <row r="100" spans="1:6" x14ac:dyDescent="0.25">
      <c r="A100" s="26" t="s">
        <v>104</v>
      </c>
      <c r="B100" s="27" t="s">
        <v>139</v>
      </c>
      <c r="C100" s="38" t="s">
        <v>87</v>
      </c>
      <c r="D100" s="38" t="s">
        <v>226</v>
      </c>
      <c r="E100" s="38" t="s">
        <v>123</v>
      </c>
      <c r="F100" s="20">
        <v>10000</v>
      </c>
    </row>
    <row r="101" spans="1:6" ht="27.6" x14ac:dyDescent="0.25">
      <c r="A101" s="26" t="s">
        <v>258</v>
      </c>
      <c r="B101" s="27" t="s">
        <v>139</v>
      </c>
      <c r="C101" s="38" t="s">
        <v>87</v>
      </c>
      <c r="D101" s="64" t="s">
        <v>264</v>
      </c>
      <c r="E101" s="38" t="s">
        <v>90</v>
      </c>
      <c r="F101" s="20">
        <f>F102</f>
        <v>595000</v>
      </c>
    </row>
    <row r="102" spans="1:6" ht="27.6" x14ac:dyDescent="0.25">
      <c r="A102" s="26" t="s">
        <v>117</v>
      </c>
      <c r="B102" s="27" t="s">
        <v>139</v>
      </c>
      <c r="C102" s="38" t="s">
        <v>87</v>
      </c>
      <c r="D102" s="64" t="s">
        <v>264</v>
      </c>
      <c r="E102" s="38" t="s">
        <v>121</v>
      </c>
      <c r="F102" s="20">
        <f>F103</f>
        <v>595000</v>
      </c>
    </row>
    <row r="103" spans="1:6" ht="27.6" x14ac:dyDescent="0.25">
      <c r="A103" s="26" t="s">
        <v>102</v>
      </c>
      <c r="B103" s="27" t="s">
        <v>139</v>
      </c>
      <c r="C103" s="38" t="s">
        <v>87</v>
      </c>
      <c r="D103" s="64" t="s">
        <v>264</v>
      </c>
      <c r="E103" s="38" t="s">
        <v>122</v>
      </c>
      <c r="F103" s="20">
        <v>595000</v>
      </c>
    </row>
    <row r="104" spans="1:6" x14ac:dyDescent="0.25">
      <c r="A104" s="18" t="s">
        <v>141</v>
      </c>
      <c r="B104" s="30" t="s">
        <v>142</v>
      </c>
      <c r="C104" s="37" t="s">
        <v>88</v>
      </c>
      <c r="D104" s="37" t="s">
        <v>89</v>
      </c>
      <c r="E104" s="37" t="s">
        <v>90</v>
      </c>
      <c r="F104" s="21">
        <f t="shared" ref="F104:F108" si="5">F105</f>
        <v>4500</v>
      </c>
    </row>
    <row r="105" spans="1:6" ht="15" customHeight="1" x14ac:dyDescent="0.25">
      <c r="A105" s="18" t="s">
        <v>190</v>
      </c>
      <c r="B105" s="30" t="s">
        <v>142</v>
      </c>
      <c r="C105" s="37" t="s">
        <v>95</v>
      </c>
      <c r="D105" s="37" t="s">
        <v>89</v>
      </c>
      <c r="E105" s="37" t="s">
        <v>90</v>
      </c>
      <c r="F105" s="21">
        <f t="shared" si="5"/>
        <v>4500</v>
      </c>
    </row>
    <row r="106" spans="1:6" ht="41.4" x14ac:dyDescent="0.25">
      <c r="A106" s="12" t="s">
        <v>191</v>
      </c>
      <c r="B106" s="27" t="s">
        <v>142</v>
      </c>
      <c r="C106" s="38" t="s">
        <v>95</v>
      </c>
      <c r="D106" s="38" t="s">
        <v>132</v>
      </c>
      <c r="E106" s="38" t="s">
        <v>90</v>
      </c>
      <c r="F106" s="20">
        <f t="shared" si="5"/>
        <v>4500</v>
      </c>
    </row>
    <row r="107" spans="1:6" ht="41.4" x14ac:dyDescent="0.25">
      <c r="A107" s="12" t="s">
        <v>192</v>
      </c>
      <c r="B107" s="27" t="s">
        <v>142</v>
      </c>
      <c r="C107" s="38" t="s">
        <v>95</v>
      </c>
      <c r="D107" s="38" t="s">
        <v>194</v>
      </c>
      <c r="E107" s="38" t="s">
        <v>90</v>
      </c>
      <c r="F107" s="20">
        <f t="shared" si="5"/>
        <v>4500</v>
      </c>
    </row>
    <row r="108" spans="1:6" x14ac:dyDescent="0.25">
      <c r="A108" s="12" t="s">
        <v>179</v>
      </c>
      <c r="B108" s="27" t="s">
        <v>142</v>
      </c>
      <c r="C108" s="38" t="s">
        <v>95</v>
      </c>
      <c r="D108" s="38" t="s">
        <v>195</v>
      </c>
      <c r="E108" s="38" t="s">
        <v>90</v>
      </c>
      <c r="F108" s="20">
        <f t="shared" si="5"/>
        <v>4500</v>
      </c>
    </row>
    <row r="109" spans="1:6" ht="41.4" x14ac:dyDescent="0.25">
      <c r="A109" s="12" t="s">
        <v>193</v>
      </c>
      <c r="B109" s="27" t="s">
        <v>142</v>
      </c>
      <c r="C109" s="38" t="s">
        <v>95</v>
      </c>
      <c r="D109" s="38" t="s">
        <v>196</v>
      </c>
      <c r="E109" s="38" t="s">
        <v>90</v>
      </c>
      <c r="F109" s="20">
        <f>F110</f>
        <v>4500</v>
      </c>
    </row>
    <row r="110" spans="1:6" ht="27.6" x14ac:dyDescent="0.25">
      <c r="A110" s="12" t="s">
        <v>117</v>
      </c>
      <c r="B110" s="27" t="s">
        <v>142</v>
      </c>
      <c r="C110" s="38" t="s">
        <v>95</v>
      </c>
      <c r="D110" s="38" t="s">
        <v>196</v>
      </c>
      <c r="E110" s="38" t="s">
        <v>121</v>
      </c>
      <c r="F110" s="20">
        <f>F111</f>
        <v>4500</v>
      </c>
    </row>
    <row r="111" spans="1:6" ht="27.6" x14ac:dyDescent="0.25">
      <c r="A111" s="12" t="s">
        <v>102</v>
      </c>
      <c r="B111" s="27" t="s">
        <v>142</v>
      </c>
      <c r="C111" s="38" t="s">
        <v>95</v>
      </c>
      <c r="D111" s="38" t="s">
        <v>196</v>
      </c>
      <c r="E111" s="38" t="s">
        <v>122</v>
      </c>
      <c r="F111" s="20">
        <v>4500</v>
      </c>
    </row>
    <row r="112" spans="1:6" x14ac:dyDescent="0.25">
      <c r="A112" s="18" t="s">
        <v>143</v>
      </c>
      <c r="B112" s="30" t="s">
        <v>114</v>
      </c>
      <c r="C112" s="37" t="s">
        <v>88</v>
      </c>
      <c r="D112" s="37" t="s">
        <v>89</v>
      </c>
      <c r="E112" s="37" t="s">
        <v>90</v>
      </c>
      <c r="F112" s="21">
        <f t="shared" ref="F112:F118" si="6">F113</f>
        <v>11000</v>
      </c>
    </row>
    <row r="113" spans="1:6" x14ac:dyDescent="0.25">
      <c r="A113" s="18" t="s">
        <v>144</v>
      </c>
      <c r="B113" s="30" t="s">
        <v>114</v>
      </c>
      <c r="C113" s="37" t="s">
        <v>87</v>
      </c>
      <c r="D113" s="37" t="s">
        <v>89</v>
      </c>
      <c r="E113" s="37" t="s">
        <v>90</v>
      </c>
      <c r="F113" s="21">
        <f t="shared" si="6"/>
        <v>11000</v>
      </c>
    </row>
    <row r="114" spans="1:6" ht="41.4" x14ac:dyDescent="0.25">
      <c r="A114" s="12" t="s">
        <v>197</v>
      </c>
      <c r="B114" s="27" t="s">
        <v>114</v>
      </c>
      <c r="C114" s="38" t="s">
        <v>87</v>
      </c>
      <c r="D114" s="38" t="s">
        <v>135</v>
      </c>
      <c r="E114" s="38" t="s">
        <v>90</v>
      </c>
      <c r="F114" s="20">
        <f t="shared" si="6"/>
        <v>11000</v>
      </c>
    </row>
    <row r="115" spans="1:6" ht="41.4" x14ac:dyDescent="0.25">
      <c r="A115" s="12" t="s">
        <v>198</v>
      </c>
      <c r="B115" s="27" t="s">
        <v>114</v>
      </c>
      <c r="C115" s="38" t="s">
        <v>87</v>
      </c>
      <c r="D115" s="38" t="s">
        <v>199</v>
      </c>
      <c r="E115" s="38" t="s">
        <v>90</v>
      </c>
      <c r="F115" s="20">
        <f t="shared" si="6"/>
        <v>11000</v>
      </c>
    </row>
    <row r="116" spans="1:6" x14ac:dyDescent="0.25">
      <c r="A116" s="12" t="s">
        <v>179</v>
      </c>
      <c r="B116" s="27" t="s">
        <v>114</v>
      </c>
      <c r="C116" s="38" t="s">
        <v>87</v>
      </c>
      <c r="D116" s="38" t="s">
        <v>200</v>
      </c>
      <c r="E116" s="38" t="s">
        <v>90</v>
      </c>
      <c r="F116" s="20">
        <f>F117</f>
        <v>11000</v>
      </c>
    </row>
    <row r="117" spans="1:6" ht="27.6" x14ac:dyDescent="0.25">
      <c r="A117" s="15" t="s">
        <v>201</v>
      </c>
      <c r="B117" s="27" t="s">
        <v>114</v>
      </c>
      <c r="C117" s="38" t="s">
        <v>87</v>
      </c>
      <c r="D117" s="38" t="s">
        <v>202</v>
      </c>
      <c r="E117" s="38" t="s">
        <v>90</v>
      </c>
      <c r="F117" s="20">
        <f>F118</f>
        <v>11000</v>
      </c>
    </row>
    <row r="118" spans="1:6" ht="27.6" x14ac:dyDescent="0.25">
      <c r="A118" s="26" t="s">
        <v>117</v>
      </c>
      <c r="B118" s="27" t="s">
        <v>114</v>
      </c>
      <c r="C118" s="38" t="s">
        <v>87</v>
      </c>
      <c r="D118" s="38" t="s">
        <v>202</v>
      </c>
      <c r="E118" s="38" t="s">
        <v>121</v>
      </c>
      <c r="F118" s="20">
        <f t="shared" si="6"/>
        <v>11000</v>
      </c>
    </row>
    <row r="119" spans="1:6" ht="27.6" x14ac:dyDescent="0.25">
      <c r="A119" s="26" t="s">
        <v>102</v>
      </c>
      <c r="B119" s="27" t="s">
        <v>114</v>
      </c>
      <c r="C119" s="38" t="s">
        <v>87</v>
      </c>
      <c r="D119" s="38" t="s">
        <v>202</v>
      </c>
      <c r="E119" s="38" t="s">
        <v>122</v>
      </c>
      <c r="F119" s="20">
        <v>11000</v>
      </c>
    </row>
    <row r="120" spans="1:6" x14ac:dyDescent="0.25">
      <c r="A120" s="32" t="s">
        <v>146</v>
      </c>
      <c r="B120" s="33"/>
      <c r="C120" s="31"/>
      <c r="D120" s="31"/>
      <c r="E120" s="31"/>
      <c r="F120" s="21">
        <f>F13+F56+F64+F72+F89+F104+F112</f>
        <v>16817025</v>
      </c>
    </row>
  </sheetData>
  <mergeCells count="4">
    <mergeCell ref="B10:E10"/>
    <mergeCell ref="F10:F11"/>
    <mergeCell ref="A10:A11"/>
    <mergeCell ref="A7:F7"/>
  </mergeCells>
  <pageMargins left="0.98425196850393704" right="0.39370078740157483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selection activeCell="G5" sqref="G5"/>
    </sheetView>
  </sheetViews>
  <sheetFormatPr defaultColWidth="9.109375" defaultRowHeight="13.8" x14ac:dyDescent="0.25"/>
  <cols>
    <col min="1" max="1" width="46.33203125" style="1" customWidth="1"/>
    <col min="2" max="2" width="4.6640625" style="1" customWidth="1"/>
    <col min="3" max="4" width="3.6640625" style="1" customWidth="1"/>
    <col min="5" max="5" width="12.6640625" style="1" customWidth="1"/>
    <col min="6" max="6" width="4.6640625" style="1" customWidth="1"/>
    <col min="7" max="7" width="14.6640625" style="1" customWidth="1"/>
    <col min="8" max="16384" width="9.109375" style="1"/>
  </cols>
  <sheetData>
    <row r="1" spans="1:7" x14ac:dyDescent="0.25">
      <c r="A1" s="39"/>
      <c r="B1" s="39"/>
      <c r="C1" s="39"/>
      <c r="D1" s="39"/>
      <c r="E1" s="39"/>
      <c r="F1" s="39"/>
      <c r="G1" s="41" t="s">
        <v>147</v>
      </c>
    </row>
    <row r="2" spans="1:7" x14ac:dyDescent="0.25">
      <c r="A2" s="41"/>
      <c r="B2" s="41"/>
      <c r="C2" s="41"/>
      <c r="D2" s="41"/>
      <c r="E2" s="41"/>
      <c r="F2" s="41"/>
      <c r="G2" s="41" t="s">
        <v>236</v>
      </c>
    </row>
    <row r="3" spans="1:7" x14ac:dyDescent="0.25">
      <c r="A3" s="41"/>
      <c r="B3" s="41"/>
      <c r="C3" s="41"/>
      <c r="D3" s="41"/>
      <c r="E3" s="41"/>
      <c r="F3" s="41"/>
      <c r="G3" s="41" t="s">
        <v>152</v>
      </c>
    </row>
    <row r="4" spans="1:7" x14ac:dyDescent="0.25">
      <c r="A4" s="41"/>
      <c r="B4" s="41"/>
      <c r="C4" s="41"/>
      <c r="D4" s="41"/>
      <c r="E4" s="41"/>
      <c r="F4" s="41"/>
      <c r="G4" s="41" t="s">
        <v>237</v>
      </c>
    </row>
    <row r="5" spans="1:7" x14ac:dyDescent="0.25">
      <c r="A5" s="41"/>
      <c r="B5" s="41"/>
      <c r="C5" s="41"/>
      <c r="D5" s="41"/>
      <c r="E5" s="41"/>
      <c r="F5" s="41"/>
      <c r="G5" s="41" t="s">
        <v>271</v>
      </c>
    </row>
    <row r="6" spans="1:7" x14ac:dyDescent="0.25">
      <c r="A6" s="5"/>
      <c r="B6" s="5"/>
      <c r="C6" s="5"/>
      <c r="D6" s="5"/>
      <c r="E6" s="5"/>
      <c r="F6" s="5"/>
      <c r="G6" s="5"/>
    </row>
    <row r="7" spans="1:7" ht="45.6" customHeight="1" x14ac:dyDescent="0.25">
      <c r="A7" s="71" t="s">
        <v>248</v>
      </c>
      <c r="B7" s="71"/>
      <c r="C7" s="71"/>
      <c r="D7" s="71"/>
      <c r="E7" s="71"/>
      <c r="F7" s="71"/>
      <c r="G7" s="71"/>
    </row>
    <row r="9" spans="1:7" x14ac:dyDescent="0.25">
      <c r="G9" s="41" t="s">
        <v>1</v>
      </c>
    </row>
    <row r="10" spans="1:7" x14ac:dyDescent="0.25">
      <c r="A10" s="72" t="s">
        <v>73</v>
      </c>
      <c r="B10" s="74" t="s">
        <v>74</v>
      </c>
      <c r="C10" s="75"/>
      <c r="D10" s="75"/>
      <c r="E10" s="75"/>
      <c r="F10" s="76"/>
      <c r="G10" s="72" t="s">
        <v>4</v>
      </c>
    </row>
    <row r="11" spans="1:7" ht="75.75" customHeight="1" x14ac:dyDescent="0.25">
      <c r="A11" s="73"/>
      <c r="B11" s="35" t="s">
        <v>148</v>
      </c>
      <c r="C11" s="35" t="s">
        <v>75</v>
      </c>
      <c r="D11" s="35" t="s">
        <v>76</v>
      </c>
      <c r="E11" s="4" t="s">
        <v>77</v>
      </c>
      <c r="F11" s="35" t="s">
        <v>78</v>
      </c>
      <c r="G11" s="73"/>
    </row>
    <row r="12" spans="1:7" s="44" customFormat="1" ht="10.199999999999999" x14ac:dyDescent="0.2">
      <c r="A12" s="50">
        <v>1</v>
      </c>
      <c r="B12" s="50">
        <v>2</v>
      </c>
      <c r="C12" s="50">
        <v>3</v>
      </c>
      <c r="D12" s="50">
        <v>4</v>
      </c>
      <c r="E12" s="50">
        <v>5</v>
      </c>
      <c r="F12" s="50">
        <v>6</v>
      </c>
      <c r="G12" s="50">
        <v>7</v>
      </c>
    </row>
    <row r="13" spans="1:7" ht="41.4" x14ac:dyDescent="0.25">
      <c r="A13" s="6" t="s">
        <v>203</v>
      </c>
      <c r="B13" s="37" t="s">
        <v>204</v>
      </c>
      <c r="C13" s="37" t="s">
        <v>88</v>
      </c>
      <c r="D13" s="37" t="s">
        <v>88</v>
      </c>
      <c r="E13" s="37" t="s">
        <v>89</v>
      </c>
      <c r="F13" s="37" t="s">
        <v>90</v>
      </c>
      <c r="G13" s="21">
        <f>G14+G47+G55+G63+G80+G88</f>
        <v>8990225</v>
      </c>
    </row>
    <row r="14" spans="1:7" ht="15" customHeight="1" x14ac:dyDescent="0.25">
      <c r="A14" s="17" t="s">
        <v>79</v>
      </c>
      <c r="B14" s="37" t="s">
        <v>204</v>
      </c>
      <c r="C14" s="37" t="s">
        <v>87</v>
      </c>
      <c r="D14" s="37" t="s">
        <v>88</v>
      </c>
      <c r="E14" s="37" t="s">
        <v>89</v>
      </c>
      <c r="F14" s="37" t="s">
        <v>90</v>
      </c>
      <c r="G14" s="21">
        <f>G15+G22+G33+G40</f>
        <v>4009500</v>
      </c>
    </row>
    <row r="15" spans="1:7" ht="45" customHeight="1" x14ac:dyDescent="0.25">
      <c r="A15" s="29" t="s">
        <v>80</v>
      </c>
      <c r="B15" s="37" t="s">
        <v>204</v>
      </c>
      <c r="C15" s="37" t="s">
        <v>87</v>
      </c>
      <c r="D15" s="37" t="s">
        <v>91</v>
      </c>
      <c r="E15" s="37" t="s">
        <v>89</v>
      </c>
      <c r="F15" s="37" t="s">
        <v>90</v>
      </c>
      <c r="G15" s="21">
        <f t="shared" ref="G15:G20" si="0">G16</f>
        <v>1572000</v>
      </c>
    </row>
    <row r="16" spans="1:7" ht="27.6" x14ac:dyDescent="0.25">
      <c r="A16" s="26" t="s">
        <v>81</v>
      </c>
      <c r="B16" s="38" t="s">
        <v>204</v>
      </c>
      <c r="C16" s="38" t="s">
        <v>87</v>
      </c>
      <c r="D16" s="38" t="s">
        <v>91</v>
      </c>
      <c r="E16" s="38" t="s">
        <v>124</v>
      </c>
      <c r="F16" s="38" t="s">
        <v>90</v>
      </c>
      <c r="G16" s="20">
        <f t="shared" si="0"/>
        <v>1572000</v>
      </c>
    </row>
    <row r="17" spans="1:7" ht="30" customHeight="1" x14ac:dyDescent="0.25">
      <c r="A17" s="26" t="s">
        <v>82</v>
      </c>
      <c r="B17" s="38" t="s">
        <v>204</v>
      </c>
      <c r="C17" s="38" t="s">
        <v>87</v>
      </c>
      <c r="D17" s="38" t="s">
        <v>91</v>
      </c>
      <c r="E17" s="38" t="s">
        <v>125</v>
      </c>
      <c r="F17" s="38" t="s">
        <v>90</v>
      </c>
      <c r="G17" s="20">
        <f t="shared" si="0"/>
        <v>1572000</v>
      </c>
    </row>
    <row r="18" spans="1:7" x14ac:dyDescent="0.25">
      <c r="A18" s="26" t="s">
        <v>83</v>
      </c>
      <c r="B18" s="38" t="s">
        <v>204</v>
      </c>
      <c r="C18" s="38" t="s">
        <v>87</v>
      </c>
      <c r="D18" s="38" t="s">
        <v>91</v>
      </c>
      <c r="E18" s="38" t="s">
        <v>126</v>
      </c>
      <c r="F18" s="38" t="s">
        <v>90</v>
      </c>
      <c r="G18" s="20">
        <f t="shared" si="0"/>
        <v>1572000</v>
      </c>
    </row>
    <row r="19" spans="1:7" x14ac:dyDescent="0.25">
      <c r="A19" s="26" t="s">
        <v>84</v>
      </c>
      <c r="B19" s="38" t="s">
        <v>204</v>
      </c>
      <c r="C19" s="38" t="s">
        <v>87</v>
      </c>
      <c r="D19" s="38" t="s">
        <v>91</v>
      </c>
      <c r="E19" s="38" t="s">
        <v>149</v>
      </c>
      <c r="F19" s="38" t="s">
        <v>90</v>
      </c>
      <c r="G19" s="20">
        <f t="shared" si="0"/>
        <v>1572000</v>
      </c>
    </row>
    <row r="20" spans="1:7" ht="75" customHeight="1" x14ac:dyDescent="0.25">
      <c r="A20" s="26" t="s">
        <v>85</v>
      </c>
      <c r="B20" s="38" t="s">
        <v>204</v>
      </c>
      <c r="C20" s="38" t="s">
        <v>87</v>
      </c>
      <c r="D20" s="38" t="s">
        <v>91</v>
      </c>
      <c r="E20" s="38" t="s">
        <v>149</v>
      </c>
      <c r="F20" s="38" t="s">
        <v>97</v>
      </c>
      <c r="G20" s="20">
        <f t="shared" si="0"/>
        <v>1572000</v>
      </c>
    </row>
    <row r="21" spans="1:7" ht="27.6" x14ac:dyDescent="0.25">
      <c r="A21" s="26" t="s">
        <v>86</v>
      </c>
      <c r="B21" s="38" t="s">
        <v>204</v>
      </c>
      <c r="C21" s="38" t="s">
        <v>87</v>
      </c>
      <c r="D21" s="38" t="s">
        <v>91</v>
      </c>
      <c r="E21" s="38" t="s">
        <v>149</v>
      </c>
      <c r="F21" s="38" t="s">
        <v>96</v>
      </c>
      <c r="G21" s="20">
        <v>1572000</v>
      </c>
    </row>
    <row r="22" spans="1:7" ht="74.25" customHeight="1" x14ac:dyDescent="0.25">
      <c r="A22" s="29" t="s">
        <v>98</v>
      </c>
      <c r="B22" s="37" t="s">
        <v>204</v>
      </c>
      <c r="C22" s="37" t="s">
        <v>87</v>
      </c>
      <c r="D22" s="37" t="s">
        <v>93</v>
      </c>
      <c r="E22" s="37" t="s">
        <v>89</v>
      </c>
      <c r="F22" s="37" t="s">
        <v>90</v>
      </c>
      <c r="G22" s="21">
        <f>G23</f>
        <v>2300000</v>
      </c>
    </row>
    <row r="23" spans="1:7" ht="27.6" x14ac:dyDescent="0.25">
      <c r="A23" s="12" t="s">
        <v>81</v>
      </c>
      <c r="B23" s="38" t="s">
        <v>204</v>
      </c>
      <c r="C23" s="38" t="s">
        <v>87</v>
      </c>
      <c r="D23" s="38" t="s">
        <v>93</v>
      </c>
      <c r="E23" s="38" t="s">
        <v>124</v>
      </c>
      <c r="F23" s="38" t="s">
        <v>90</v>
      </c>
      <c r="G23" s="20">
        <f>G24</f>
        <v>2300000</v>
      </c>
    </row>
    <row r="24" spans="1:7" ht="30" customHeight="1" x14ac:dyDescent="0.25">
      <c r="A24" s="12" t="s">
        <v>82</v>
      </c>
      <c r="B24" s="38" t="s">
        <v>204</v>
      </c>
      <c r="C24" s="38" t="s">
        <v>87</v>
      </c>
      <c r="D24" s="38" t="s">
        <v>93</v>
      </c>
      <c r="E24" s="38" t="s">
        <v>125</v>
      </c>
      <c r="F24" s="38" t="s">
        <v>90</v>
      </c>
      <c r="G24" s="20">
        <f>G25</f>
        <v>2300000</v>
      </c>
    </row>
    <row r="25" spans="1:7" x14ac:dyDescent="0.25">
      <c r="A25" s="12" t="s">
        <v>83</v>
      </c>
      <c r="B25" s="38" t="s">
        <v>204</v>
      </c>
      <c r="C25" s="38" t="s">
        <v>87</v>
      </c>
      <c r="D25" s="38" t="s">
        <v>93</v>
      </c>
      <c r="E25" s="38" t="s">
        <v>126</v>
      </c>
      <c r="F25" s="38" t="s">
        <v>90</v>
      </c>
      <c r="G25" s="20">
        <f>G26</f>
        <v>2300000</v>
      </c>
    </row>
    <row r="26" spans="1:7" x14ac:dyDescent="0.25">
      <c r="A26" s="12" t="s">
        <v>99</v>
      </c>
      <c r="B26" s="38" t="s">
        <v>204</v>
      </c>
      <c r="C26" s="38" t="s">
        <v>87</v>
      </c>
      <c r="D26" s="38" t="s">
        <v>93</v>
      </c>
      <c r="E26" s="38" t="s">
        <v>112</v>
      </c>
      <c r="F26" s="38" t="s">
        <v>90</v>
      </c>
      <c r="G26" s="20">
        <f>G27+G29+G31</f>
        <v>2300000</v>
      </c>
    </row>
    <row r="27" spans="1:7" ht="75" customHeight="1" x14ac:dyDescent="0.25">
      <c r="A27" s="26" t="s">
        <v>100</v>
      </c>
      <c r="B27" s="38" t="s">
        <v>204</v>
      </c>
      <c r="C27" s="38" t="s">
        <v>87</v>
      </c>
      <c r="D27" s="38" t="s">
        <v>93</v>
      </c>
      <c r="E27" s="38" t="s">
        <v>112</v>
      </c>
      <c r="F27" s="38" t="s">
        <v>97</v>
      </c>
      <c r="G27" s="20">
        <f>G28</f>
        <v>2290000</v>
      </c>
    </row>
    <row r="28" spans="1:7" ht="27.6" x14ac:dyDescent="0.25">
      <c r="A28" s="26" t="s">
        <v>86</v>
      </c>
      <c r="B28" s="38" t="s">
        <v>204</v>
      </c>
      <c r="C28" s="38" t="s">
        <v>87</v>
      </c>
      <c r="D28" s="38" t="s">
        <v>93</v>
      </c>
      <c r="E28" s="38" t="s">
        <v>112</v>
      </c>
      <c r="F28" s="38" t="s">
        <v>96</v>
      </c>
      <c r="G28" s="20">
        <v>2290000</v>
      </c>
    </row>
    <row r="29" spans="1:7" ht="30" customHeight="1" x14ac:dyDescent="0.25">
      <c r="A29" s="26" t="s">
        <v>117</v>
      </c>
      <c r="B29" s="38" t="s">
        <v>204</v>
      </c>
      <c r="C29" s="38" t="s">
        <v>87</v>
      </c>
      <c r="D29" s="38" t="s">
        <v>93</v>
      </c>
      <c r="E29" s="38" t="s">
        <v>112</v>
      </c>
      <c r="F29" s="38" t="s">
        <v>121</v>
      </c>
      <c r="G29" s="20">
        <f>G30</f>
        <v>7000</v>
      </c>
    </row>
    <row r="30" spans="1:7" ht="41.4" x14ac:dyDescent="0.25">
      <c r="A30" s="26" t="s">
        <v>102</v>
      </c>
      <c r="B30" s="38" t="s">
        <v>204</v>
      </c>
      <c r="C30" s="38" t="s">
        <v>87</v>
      </c>
      <c r="D30" s="38" t="s">
        <v>93</v>
      </c>
      <c r="E30" s="38" t="s">
        <v>112</v>
      </c>
      <c r="F30" s="38" t="s">
        <v>122</v>
      </c>
      <c r="G30" s="20">
        <v>7000</v>
      </c>
    </row>
    <row r="31" spans="1:7" x14ac:dyDescent="0.25">
      <c r="A31" s="26" t="s">
        <v>103</v>
      </c>
      <c r="B31" s="38" t="s">
        <v>204</v>
      </c>
      <c r="C31" s="38" t="s">
        <v>87</v>
      </c>
      <c r="D31" s="38" t="s">
        <v>93</v>
      </c>
      <c r="E31" s="38" t="s">
        <v>112</v>
      </c>
      <c r="F31" s="38" t="s">
        <v>113</v>
      </c>
      <c r="G31" s="20">
        <f>G32</f>
        <v>3000</v>
      </c>
    </row>
    <row r="32" spans="1:7" x14ac:dyDescent="0.25">
      <c r="A32" s="26" t="s">
        <v>104</v>
      </c>
      <c r="B32" s="38" t="s">
        <v>204</v>
      </c>
      <c r="C32" s="38" t="s">
        <v>87</v>
      </c>
      <c r="D32" s="38" t="s">
        <v>93</v>
      </c>
      <c r="E32" s="38" t="s">
        <v>112</v>
      </c>
      <c r="F32" s="38" t="s">
        <v>123</v>
      </c>
      <c r="G32" s="20">
        <v>3000</v>
      </c>
    </row>
    <row r="33" spans="1:7" ht="41.4" x14ac:dyDescent="0.25">
      <c r="A33" s="18" t="s">
        <v>105</v>
      </c>
      <c r="B33" s="37" t="s">
        <v>204</v>
      </c>
      <c r="C33" s="37" t="s">
        <v>87</v>
      </c>
      <c r="D33" s="37" t="s">
        <v>95</v>
      </c>
      <c r="E33" s="37" t="s">
        <v>89</v>
      </c>
      <c r="F33" s="37" t="s">
        <v>90</v>
      </c>
      <c r="G33" s="21">
        <f t="shared" ref="G33:G38" si="1">G34</f>
        <v>127000</v>
      </c>
    </row>
    <row r="34" spans="1:7" ht="27.6" x14ac:dyDescent="0.25">
      <c r="A34" s="12" t="s">
        <v>81</v>
      </c>
      <c r="B34" s="38" t="s">
        <v>204</v>
      </c>
      <c r="C34" s="38" t="s">
        <v>87</v>
      </c>
      <c r="D34" s="38" t="s">
        <v>95</v>
      </c>
      <c r="E34" s="38" t="s">
        <v>124</v>
      </c>
      <c r="F34" s="38" t="s">
        <v>90</v>
      </c>
      <c r="G34" s="20">
        <f t="shared" si="1"/>
        <v>127000</v>
      </c>
    </row>
    <row r="35" spans="1:7" ht="30" customHeight="1" x14ac:dyDescent="0.25">
      <c r="A35" s="12" t="s">
        <v>82</v>
      </c>
      <c r="B35" s="38" t="s">
        <v>204</v>
      </c>
      <c r="C35" s="38" t="s">
        <v>87</v>
      </c>
      <c r="D35" s="38" t="s">
        <v>95</v>
      </c>
      <c r="E35" s="38" t="s">
        <v>125</v>
      </c>
      <c r="F35" s="38" t="s">
        <v>90</v>
      </c>
      <c r="G35" s="20">
        <f t="shared" si="1"/>
        <v>127000</v>
      </c>
    </row>
    <row r="36" spans="1:7" x14ac:dyDescent="0.25">
      <c r="A36" s="12" t="s">
        <v>83</v>
      </c>
      <c r="B36" s="38" t="s">
        <v>204</v>
      </c>
      <c r="C36" s="38" t="s">
        <v>87</v>
      </c>
      <c r="D36" s="38" t="s">
        <v>95</v>
      </c>
      <c r="E36" s="38" t="s">
        <v>126</v>
      </c>
      <c r="F36" s="38" t="s">
        <v>90</v>
      </c>
      <c r="G36" s="20">
        <f t="shared" si="1"/>
        <v>127000</v>
      </c>
    </row>
    <row r="37" spans="1:7" ht="96.6" x14ac:dyDescent="0.25">
      <c r="A37" s="12" t="s">
        <v>111</v>
      </c>
      <c r="B37" s="38" t="s">
        <v>204</v>
      </c>
      <c r="C37" s="38" t="s">
        <v>87</v>
      </c>
      <c r="D37" s="38" t="s">
        <v>95</v>
      </c>
      <c r="E37" s="38" t="s">
        <v>108</v>
      </c>
      <c r="F37" s="38" t="s">
        <v>90</v>
      </c>
      <c r="G37" s="20">
        <f t="shared" si="1"/>
        <v>127000</v>
      </c>
    </row>
    <row r="38" spans="1:7" x14ac:dyDescent="0.25">
      <c r="A38" s="26" t="s">
        <v>106</v>
      </c>
      <c r="B38" s="38" t="s">
        <v>204</v>
      </c>
      <c r="C38" s="38" t="s">
        <v>87</v>
      </c>
      <c r="D38" s="38" t="s">
        <v>95</v>
      </c>
      <c r="E38" s="38" t="s">
        <v>108</v>
      </c>
      <c r="F38" s="38" t="s">
        <v>109</v>
      </c>
      <c r="G38" s="20">
        <f t="shared" si="1"/>
        <v>127000</v>
      </c>
    </row>
    <row r="39" spans="1:7" x14ac:dyDescent="0.25">
      <c r="A39" s="26" t="s">
        <v>107</v>
      </c>
      <c r="B39" s="38" t="s">
        <v>204</v>
      </c>
      <c r="C39" s="38" t="s">
        <v>87</v>
      </c>
      <c r="D39" s="38" t="s">
        <v>95</v>
      </c>
      <c r="E39" s="38" t="s">
        <v>108</v>
      </c>
      <c r="F39" s="38" t="s">
        <v>110</v>
      </c>
      <c r="G39" s="20">
        <v>127000</v>
      </c>
    </row>
    <row r="40" spans="1:7" x14ac:dyDescent="0.25">
      <c r="A40" s="18" t="s">
        <v>115</v>
      </c>
      <c r="B40" s="37" t="s">
        <v>204</v>
      </c>
      <c r="C40" s="37" t="s">
        <v>87</v>
      </c>
      <c r="D40" s="37" t="s">
        <v>118</v>
      </c>
      <c r="E40" s="37" t="s">
        <v>89</v>
      </c>
      <c r="F40" s="37" t="s">
        <v>90</v>
      </c>
      <c r="G40" s="21">
        <f t="shared" ref="G40:G45" si="2">G41</f>
        <v>10500</v>
      </c>
    </row>
    <row r="41" spans="1:7" ht="41.4" x14ac:dyDescent="0.25">
      <c r="A41" s="12" t="s">
        <v>240</v>
      </c>
      <c r="B41" s="38" t="s">
        <v>204</v>
      </c>
      <c r="C41" s="38" t="s">
        <v>87</v>
      </c>
      <c r="D41" s="38" t="s">
        <v>118</v>
      </c>
      <c r="E41" s="38" t="s">
        <v>174</v>
      </c>
      <c r="F41" s="38" t="s">
        <v>90</v>
      </c>
      <c r="G41" s="20">
        <f t="shared" si="2"/>
        <v>10500</v>
      </c>
    </row>
    <row r="42" spans="1:7" ht="41.4" x14ac:dyDescent="0.25">
      <c r="A42" s="12" t="s">
        <v>241</v>
      </c>
      <c r="B42" s="38" t="s">
        <v>204</v>
      </c>
      <c r="C42" s="38" t="s">
        <v>87</v>
      </c>
      <c r="D42" s="38" t="s">
        <v>118</v>
      </c>
      <c r="E42" s="38" t="s">
        <v>175</v>
      </c>
      <c r="F42" s="38" t="s">
        <v>90</v>
      </c>
      <c r="G42" s="20">
        <f t="shared" si="2"/>
        <v>10500</v>
      </c>
    </row>
    <row r="43" spans="1:7" ht="41.4" x14ac:dyDescent="0.25">
      <c r="A43" s="12" t="s">
        <v>172</v>
      </c>
      <c r="B43" s="38" t="s">
        <v>204</v>
      </c>
      <c r="C43" s="38" t="s">
        <v>87</v>
      </c>
      <c r="D43" s="38" t="s">
        <v>118</v>
      </c>
      <c r="E43" s="38" t="s">
        <v>176</v>
      </c>
      <c r="F43" s="38" t="s">
        <v>90</v>
      </c>
      <c r="G43" s="20">
        <f t="shared" si="2"/>
        <v>10500</v>
      </c>
    </row>
    <row r="44" spans="1:7" ht="41.4" x14ac:dyDescent="0.25">
      <c r="A44" s="12" t="s">
        <v>205</v>
      </c>
      <c r="B44" s="38" t="s">
        <v>204</v>
      </c>
      <c r="C44" s="38" t="s">
        <v>87</v>
      </c>
      <c r="D44" s="38" t="s">
        <v>118</v>
      </c>
      <c r="E44" s="38" t="s">
        <v>177</v>
      </c>
      <c r="F44" s="38" t="s">
        <v>90</v>
      </c>
      <c r="G44" s="20">
        <f t="shared" si="2"/>
        <v>10500</v>
      </c>
    </row>
    <row r="45" spans="1:7" ht="30" customHeight="1" x14ac:dyDescent="0.25">
      <c r="A45" s="12" t="s">
        <v>101</v>
      </c>
      <c r="B45" s="38" t="s">
        <v>204</v>
      </c>
      <c r="C45" s="38" t="s">
        <v>87</v>
      </c>
      <c r="D45" s="38" t="s">
        <v>118</v>
      </c>
      <c r="E45" s="38" t="s">
        <v>177</v>
      </c>
      <c r="F45" s="38" t="s">
        <v>121</v>
      </c>
      <c r="G45" s="20">
        <f t="shared" si="2"/>
        <v>10500</v>
      </c>
    </row>
    <row r="46" spans="1:7" ht="41.4" x14ac:dyDescent="0.25">
      <c r="A46" s="12" t="s">
        <v>102</v>
      </c>
      <c r="B46" s="38" t="s">
        <v>204</v>
      </c>
      <c r="C46" s="38" t="s">
        <v>87</v>
      </c>
      <c r="D46" s="38" t="s">
        <v>118</v>
      </c>
      <c r="E46" s="38" t="s">
        <v>177</v>
      </c>
      <c r="F46" s="38" t="s">
        <v>122</v>
      </c>
      <c r="G46" s="20">
        <v>10500</v>
      </c>
    </row>
    <row r="47" spans="1:7" x14ac:dyDescent="0.25">
      <c r="A47" s="18" t="s">
        <v>127</v>
      </c>
      <c r="B47" s="37" t="s">
        <v>204</v>
      </c>
      <c r="C47" s="37" t="s">
        <v>91</v>
      </c>
      <c r="D47" s="37" t="s">
        <v>88</v>
      </c>
      <c r="E47" s="37" t="s">
        <v>89</v>
      </c>
      <c r="F47" s="37" t="s">
        <v>90</v>
      </c>
      <c r="G47" s="21">
        <f t="shared" ref="G47:G53" si="3">G48</f>
        <v>333580</v>
      </c>
    </row>
    <row r="48" spans="1:7" x14ac:dyDescent="0.25">
      <c r="A48" s="18" t="s">
        <v>128</v>
      </c>
      <c r="B48" s="37" t="s">
        <v>204</v>
      </c>
      <c r="C48" s="37" t="s">
        <v>91</v>
      </c>
      <c r="D48" s="37" t="s">
        <v>92</v>
      </c>
      <c r="E48" s="37" t="s">
        <v>89</v>
      </c>
      <c r="F48" s="37" t="s">
        <v>90</v>
      </c>
      <c r="G48" s="21">
        <f t="shared" si="3"/>
        <v>333580</v>
      </c>
    </row>
    <row r="49" spans="1:7" ht="27.6" x14ac:dyDescent="0.25">
      <c r="A49" s="12" t="s">
        <v>81</v>
      </c>
      <c r="B49" s="38" t="s">
        <v>204</v>
      </c>
      <c r="C49" s="38" t="s">
        <v>91</v>
      </c>
      <c r="D49" s="38" t="s">
        <v>92</v>
      </c>
      <c r="E49" s="38" t="s">
        <v>124</v>
      </c>
      <c r="F49" s="38" t="s">
        <v>90</v>
      </c>
      <c r="G49" s="20">
        <f t="shared" si="3"/>
        <v>333580</v>
      </c>
    </row>
    <row r="50" spans="1:7" ht="30" customHeight="1" x14ac:dyDescent="0.25">
      <c r="A50" s="12" t="s">
        <v>82</v>
      </c>
      <c r="B50" s="38" t="s">
        <v>204</v>
      </c>
      <c r="C50" s="38" t="s">
        <v>91</v>
      </c>
      <c r="D50" s="38" t="s">
        <v>92</v>
      </c>
      <c r="E50" s="38" t="s">
        <v>125</v>
      </c>
      <c r="F50" s="38" t="s">
        <v>90</v>
      </c>
      <c r="G50" s="20">
        <f t="shared" si="3"/>
        <v>333580</v>
      </c>
    </row>
    <row r="51" spans="1:7" x14ac:dyDescent="0.25">
      <c r="A51" s="12" t="s">
        <v>83</v>
      </c>
      <c r="B51" s="38" t="s">
        <v>204</v>
      </c>
      <c r="C51" s="38" t="s">
        <v>91</v>
      </c>
      <c r="D51" s="38" t="s">
        <v>92</v>
      </c>
      <c r="E51" s="38" t="s">
        <v>126</v>
      </c>
      <c r="F51" s="38" t="s">
        <v>90</v>
      </c>
      <c r="G51" s="20">
        <f t="shared" si="3"/>
        <v>333580</v>
      </c>
    </row>
    <row r="52" spans="1:7" ht="41.4" x14ac:dyDescent="0.25">
      <c r="A52" s="12" t="s">
        <v>129</v>
      </c>
      <c r="B52" s="38" t="s">
        <v>204</v>
      </c>
      <c r="C52" s="38" t="s">
        <v>91</v>
      </c>
      <c r="D52" s="38" t="s">
        <v>92</v>
      </c>
      <c r="E52" s="38" t="s">
        <v>130</v>
      </c>
      <c r="F52" s="38" t="s">
        <v>90</v>
      </c>
      <c r="G52" s="20">
        <f t="shared" si="3"/>
        <v>333580</v>
      </c>
    </row>
    <row r="53" spans="1:7" ht="75" customHeight="1" x14ac:dyDescent="0.25">
      <c r="A53" s="26" t="s">
        <v>85</v>
      </c>
      <c r="B53" s="38" t="s">
        <v>204</v>
      </c>
      <c r="C53" s="38" t="s">
        <v>91</v>
      </c>
      <c r="D53" s="38" t="s">
        <v>92</v>
      </c>
      <c r="E53" s="38" t="s">
        <v>130</v>
      </c>
      <c r="F53" s="38" t="s">
        <v>97</v>
      </c>
      <c r="G53" s="20">
        <f t="shared" si="3"/>
        <v>333580</v>
      </c>
    </row>
    <row r="54" spans="1:7" ht="27.6" x14ac:dyDescent="0.25">
      <c r="A54" s="26" t="s">
        <v>86</v>
      </c>
      <c r="B54" s="38" t="s">
        <v>204</v>
      </c>
      <c r="C54" s="38" t="s">
        <v>91</v>
      </c>
      <c r="D54" s="38" t="s">
        <v>92</v>
      </c>
      <c r="E54" s="38" t="s">
        <v>130</v>
      </c>
      <c r="F54" s="38" t="s">
        <v>96</v>
      </c>
      <c r="G54" s="20">
        <v>333580</v>
      </c>
    </row>
    <row r="55" spans="1:7" ht="27.6" x14ac:dyDescent="0.25">
      <c r="A55" s="18" t="s">
        <v>131</v>
      </c>
      <c r="B55" s="37" t="s">
        <v>204</v>
      </c>
      <c r="C55" s="37" t="s">
        <v>92</v>
      </c>
      <c r="D55" s="37" t="s">
        <v>88</v>
      </c>
      <c r="E55" s="37" t="s">
        <v>89</v>
      </c>
      <c r="F55" s="37" t="s">
        <v>90</v>
      </c>
      <c r="G55" s="21">
        <f t="shared" ref="G55:G60" si="4">G56</f>
        <v>15000</v>
      </c>
    </row>
    <row r="56" spans="1:7" ht="55.2" x14ac:dyDescent="0.25">
      <c r="A56" s="36" t="s">
        <v>242</v>
      </c>
      <c r="B56" s="37" t="s">
        <v>204</v>
      </c>
      <c r="C56" s="37" t="s">
        <v>92</v>
      </c>
      <c r="D56" s="37" t="s">
        <v>142</v>
      </c>
      <c r="E56" s="37" t="s">
        <v>89</v>
      </c>
      <c r="F56" s="37" t="s">
        <v>90</v>
      </c>
      <c r="G56" s="21">
        <f t="shared" si="4"/>
        <v>15000</v>
      </c>
    </row>
    <row r="57" spans="1:7" ht="41.4" x14ac:dyDescent="0.25">
      <c r="A57" s="12" t="s">
        <v>178</v>
      </c>
      <c r="B57" s="38" t="s">
        <v>204</v>
      </c>
      <c r="C57" s="38" t="s">
        <v>92</v>
      </c>
      <c r="D57" s="38" t="s">
        <v>142</v>
      </c>
      <c r="E57" s="38" t="s">
        <v>119</v>
      </c>
      <c r="F57" s="38" t="s">
        <v>90</v>
      </c>
      <c r="G57" s="20">
        <f t="shared" si="4"/>
        <v>15000</v>
      </c>
    </row>
    <row r="58" spans="1:7" ht="55.2" x14ac:dyDescent="0.25">
      <c r="A58" s="12" t="s">
        <v>206</v>
      </c>
      <c r="B58" s="38" t="s">
        <v>204</v>
      </c>
      <c r="C58" s="38" t="s">
        <v>92</v>
      </c>
      <c r="D58" s="38" t="s">
        <v>142</v>
      </c>
      <c r="E58" s="38" t="s">
        <v>180</v>
      </c>
      <c r="F58" s="38" t="s">
        <v>90</v>
      </c>
      <c r="G58" s="20">
        <f t="shared" si="4"/>
        <v>15000</v>
      </c>
    </row>
    <row r="59" spans="1:7" ht="27.6" x14ac:dyDescent="0.25">
      <c r="A59" s="15" t="s">
        <v>179</v>
      </c>
      <c r="B59" s="38" t="s">
        <v>204</v>
      </c>
      <c r="C59" s="38" t="s">
        <v>92</v>
      </c>
      <c r="D59" s="38" t="s">
        <v>142</v>
      </c>
      <c r="E59" s="38" t="s">
        <v>181</v>
      </c>
      <c r="F59" s="38" t="s">
        <v>90</v>
      </c>
      <c r="G59" s="20">
        <f t="shared" si="4"/>
        <v>15000</v>
      </c>
    </row>
    <row r="60" spans="1:7" ht="96.6" x14ac:dyDescent="0.25">
      <c r="A60" s="15" t="s">
        <v>208</v>
      </c>
      <c r="B60" s="38" t="s">
        <v>204</v>
      </c>
      <c r="C60" s="38" t="s">
        <v>92</v>
      </c>
      <c r="D60" s="38" t="s">
        <v>142</v>
      </c>
      <c r="E60" s="38" t="s">
        <v>182</v>
      </c>
      <c r="F60" s="38" t="s">
        <v>90</v>
      </c>
      <c r="G60" s="20">
        <f t="shared" si="4"/>
        <v>15000</v>
      </c>
    </row>
    <row r="61" spans="1:7" ht="30" customHeight="1" x14ac:dyDescent="0.25">
      <c r="A61" s="12" t="s">
        <v>117</v>
      </c>
      <c r="B61" s="38" t="s">
        <v>204</v>
      </c>
      <c r="C61" s="38" t="s">
        <v>92</v>
      </c>
      <c r="D61" s="38" t="s">
        <v>142</v>
      </c>
      <c r="E61" s="38" t="s">
        <v>182</v>
      </c>
      <c r="F61" s="38" t="s">
        <v>121</v>
      </c>
      <c r="G61" s="20">
        <f t="shared" ref="G61" si="5">G62</f>
        <v>15000</v>
      </c>
    </row>
    <row r="62" spans="1:7" ht="41.4" x14ac:dyDescent="0.25">
      <c r="A62" s="12" t="s">
        <v>102</v>
      </c>
      <c r="B62" s="38" t="s">
        <v>204</v>
      </c>
      <c r="C62" s="38" t="s">
        <v>92</v>
      </c>
      <c r="D62" s="38" t="s">
        <v>142</v>
      </c>
      <c r="E62" s="38" t="s">
        <v>182</v>
      </c>
      <c r="F62" s="38" t="s">
        <v>122</v>
      </c>
      <c r="G62" s="20">
        <v>15000</v>
      </c>
    </row>
    <row r="63" spans="1:7" x14ac:dyDescent="0.25">
      <c r="A63" s="18" t="s">
        <v>133</v>
      </c>
      <c r="B63" s="37" t="s">
        <v>204</v>
      </c>
      <c r="C63" s="37" t="s">
        <v>94</v>
      </c>
      <c r="D63" s="37" t="s">
        <v>88</v>
      </c>
      <c r="E63" s="37" t="s">
        <v>89</v>
      </c>
      <c r="F63" s="37" t="s">
        <v>90</v>
      </c>
      <c r="G63" s="21">
        <f>G64</f>
        <v>4616645</v>
      </c>
    </row>
    <row r="64" spans="1:7" x14ac:dyDescent="0.25">
      <c r="A64" s="18" t="s">
        <v>134</v>
      </c>
      <c r="B64" s="37" t="s">
        <v>204</v>
      </c>
      <c r="C64" s="37" t="s">
        <v>94</v>
      </c>
      <c r="D64" s="37" t="s">
        <v>92</v>
      </c>
      <c r="E64" s="37" t="s">
        <v>89</v>
      </c>
      <c r="F64" s="37" t="s">
        <v>90</v>
      </c>
      <c r="G64" s="21">
        <f>G65+G71</f>
        <v>4616645</v>
      </c>
    </row>
    <row r="65" spans="1:7" ht="41.4" x14ac:dyDescent="0.25">
      <c r="A65" s="54" t="s">
        <v>209</v>
      </c>
      <c r="B65" s="38" t="s">
        <v>204</v>
      </c>
      <c r="C65" s="38" t="s">
        <v>94</v>
      </c>
      <c r="D65" s="38" t="s">
        <v>92</v>
      </c>
      <c r="E65" s="37" t="s">
        <v>140</v>
      </c>
      <c r="F65" s="38" t="s">
        <v>90</v>
      </c>
      <c r="G65" s="21">
        <f>G66</f>
        <v>1586341</v>
      </c>
    </row>
    <row r="66" spans="1:7" ht="41.4" x14ac:dyDescent="0.25">
      <c r="A66" s="51" t="s">
        <v>184</v>
      </c>
      <c r="B66" s="38" t="s">
        <v>204</v>
      </c>
      <c r="C66" s="38" t="s">
        <v>94</v>
      </c>
      <c r="D66" s="38" t="s">
        <v>92</v>
      </c>
      <c r="E66" s="38" t="s">
        <v>185</v>
      </c>
      <c r="F66" s="38" t="s">
        <v>90</v>
      </c>
      <c r="G66" s="20">
        <f>G67</f>
        <v>1586341</v>
      </c>
    </row>
    <row r="67" spans="1:7" ht="27.6" x14ac:dyDescent="0.25">
      <c r="A67" s="51" t="s">
        <v>179</v>
      </c>
      <c r="B67" s="38" t="s">
        <v>204</v>
      </c>
      <c r="C67" s="38" t="s">
        <v>94</v>
      </c>
      <c r="D67" s="38" t="s">
        <v>92</v>
      </c>
      <c r="E67" s="38" t="s">
        <v>186</v>
      </c>
      <c r="F67" s="38" t="s">
        <v>90</v>
      </c>
      <c r="G67" s="20">
        <f>G68</f>
        <v>1586341</v>
      </c>
    </row>
    <row r="68" spans="1:7" ht="69" x14ac:dyDescent="0.25">
      <c r="A68" s="15" t="s">
        <v>243</v>
      </c>
      <c r="B68" s="38" t="s">
        <v>204</v>
      </c>
      <c r="C68" s="38" t="s">
        <v>94</v>
      </c>
      <c r="D68" s="38" t="s">
        <v>92</v>
      </c>
      <c r="E68" s="38" t="s">
        <v>187</v>
      </c>
      <c r="F68" s="38" t="s">
        <v>90</v>
      </c>
      <c r="G68" s="20">
        <f>G69</f>
        <v>1586341</v>
      </c>
    </row>
    <row r="69" spans="1:7" ht="27.6" x14ac:dyDescent="0.25">
      <c r="A69" s="12" t="s">
        <v>117</v>
      </c>
      <c r="B69" s="38" t="s">
        <v>204</v>
      </c>
      <c r="C69" s="38" t="s">
        <v>94</v>
      </c>
      <c r="D69" s="38" t="s">
        <v>92</v>
      </c>
      <c r="E69" s="38" t="s">
        <v>187</v>
      </c>
      <c r="F69" s="38" t="s">
        <v>121</v>
      </c>
      <c r="G69" s="20">
        <f>G70</f>
        <v>1586341</v>
      </c>
    </row>
    <row r="70" spans="1:7" ht="41.4" x14ac:dyDescent="0.25">
      <c r="A70" s="12" t="s">
        <v>102</v>
      </c>
      <c r="B70" s="38" t="s">
        <v>204</v>
      </c>
      <c r="C70" s="38" t="s">
        <v>94</v>
      </c>
      <c r="D70" s="38" t="s">
        <v>92</v>
      </c>
      <c r="E70" s="38" t="s">
        <v>187</v>
      </c>
      <c r="F70" s="38" t="s">
        <v>122</v>
      </c>
      <c r="G70" s="20">
        <v>1586341</v>
      </c>
    </row>
    <row r="71" spans="1:7" ht="75" customHeight="1" x14ac:dyDescent="0.25">
      <c r="A71" s="54" t="s">
        <v>249</v>
      </c>
      <c r="B71" s="38" t="s">
        <v>204</v>
      </c>
      <c r="C71" s="38" t="s">
        <v>94</v>
      </c>
      <c r="D71" s="38" t="s">
        <v>92</v>
      </c>
      <c r="E71" s="37" t="s">
        <v>188</v>
      </c>
      <c r="F71" s="38" t="s">
        <v>90</v>
      </c>
      <c r="G71" s="21">
        <f>G72</f>
        <v>3030304</v>
      </c>
    </row>
    <row r="72" spans="1:7" ht="69" x14ac:dyDescent="0.25">
      <c r="A72" s="51" t="s">
        <v>250</v>
      </c>
      <c r="B72" s="38" t="s">
        <v>204</v>
      </c>
      <c r="C72" s="38" t="s">
        <v>94</v>
      </c>
      <c r="D72" s="38" t="s">
        <v>92</v>
      </c>
      <c r="E72" s="38" t="s">
        <v>231</v>
      </c>
      <c r="F72" s="38" t="s">
        <v>90</v>
      </c>
      <c r="G72" s="20">
        <f>G73</f>
        <v>3030304</v>
      </c>
    </row>
    <row r="73" spans="1:7" ht="69" x14ac:dyDescent="0.25">
      <c r="A73" s="51" t="s">
        <v>251</v>
      </c>
      <c r="B73" s="38" t="s">
        <v>204</v>
      </c>
      <c r="C73" s="38" t="s">
        <v>94</v>
      </c>
      <c r="D73" s="38" t="s">
        <v>92</v>
      </c>
      <c r="E73" s="38" t="s">
        <v>232</v>
      </c>
      <c r="F73" s="38" t="s">
        <v>90</v>
      </c>
      <c r="G73" s="20">
        <f>G74+G77</f>
        <v>3030304</v>
      </c>
    </row>
    <row r="74" spans="1:7" ht="30" customHeight="1" x14ac:dyDescent="0.25">
      <c r="A74" s="49" t="s">
        <v>244</v>
      </c>
      <c r="B74" s="38" t="s">
        <v>204</v>
      </c>
      <c r="C74" s="38" t="s">
        <v>94</v>
      </c>
      <c r="D74" s="38" t="s">
        <v>92</v>
      </c>
      <c r="E74" s="38" t="s">
        <v>233</v>
      </c>
      <c r="F74" s="38" t="s">
        <v>90</v>
      </c>
      <c r="G74" s="20">
        <f>G75</f>
        <v>3000000</v>
      </c>
    </row>
    <row r="75" spans="1:7" ht="27.6" x14ac:dyDescent="0.25">
      <c r="A75" s="12" t="s">
        <v>117</v>
      </c>
      <c r="B75" s="38" t="s">
        <v>204</v>
      </c>
      <c r="C75" s="38" t="s">
        <v>94</v>
      </c>
      <c r="D75" s="38" t="s">
        <v>92</v>
      </c>
      <c r="E75" s="38" t="s">
        <v>233</v>
      </c>
      <c r="F75" s="38" t="s">
        <v>121</v>
      </c>
      <c r="G75" s="20">
        <f>G76</f>
        <v>3000000</v>
      </c>
    </row>
    <row r="76" spans="1:7" ht="41.4" x14ac:dyDescent="0.25">
      <c r="A76" s="12" t="s">
        <v>102</v>
      </c>
      <c r="B76" s="38" t="s">
        <v>204</v>
      </c>
      <c r="C76" s="38" t="s">
        <v>94</v>
      </c>
      <c r="D76" s="38" t="s">
        <v>92</v>
      </c>
      <c r="E76" s="38" t="s">
        <v>233</v>
      </c>
      <c r="F76" s="38" t="s">
        <v>122</v>
      </c>
      <c r="G76" s="20">
        <v>3000000</v>
      </c>
    </row>
    <row r="77" spans="1:7" ht="27.6" x14ac:dyDescent="0.25">
      <c r="A77" s="12" t="s">
        <v>245</v>
      </c>
      <c r="B77" s="38" t="s">
        <v>204</v>
      </c>
      <c r="C77" s="38" t="s">
        <v>94</v>
      </c>
      <c r="D77" s="38" t="s">
        <v>92</v>
      </c>
      <c r="E77" s="38" t="s">
        <v>235</v>
      </c>
      <c r="F77" s="38" t="s">
        <v>90</v>
      </c>
      <c r="G77" s="20">
        <f>G78</f>
        <v>30304</v>
      </c>
    </row>
    <row r="78" spans="1:7" ht="27.6" x14ac:dyDescent="0.25">
      <c r="A78" s="12" t="s">
        <v>117</v>
      </c>
      <c r="B78" s="38" t="s">
        <v>204</v>
      </c>
      <c r="C78" s="38" t="s">
        <v>94</v>
      </c>
      <c r="D78" s="38" t="s">
        <v>92</v>
      </c>
      <c r="E78" s="38" t="s">
        <v>235</v>
      </c>
      <c r="F78" s="38" t="s">
        <v>121</v>
      </c>
      <c r="G78" s="20">
        <f>G79</f>
        <v>30304</v>
      </c>
    </row>
    <row r="79" spans="1:7" ht="41.4" x14ac:dyDescent="0.25">
      <c r="A79" s="12" t="s">
        <v>102</v>
      </c>
      <c r="B79" s="38" t="s">
        <v>204</v>
      </c>
      <c r="C79" s="38" t="s">
        <v>94</v>
      </c>
      <c r="D79" s="38" t="s">
        <v>92</v>
      </c>
      <c r="E79" s="38" t="s">
        <v>235</v>
      </c>
      <c r="F79" s="38" t="s">
        <v>122</v>
      </c>
      <c r="G79" s="20">
        <v>30304</v>
      </c>
    </row>
    <row r="80" spans="1:7" x14ac:dyDescent="0.25">
      <c r="A80" s="18" t="s">
        <v>141</v>
      </c>
      <c r="B80" s="37" t="s">
        <v>204</v>
      </c>
      <c r="C80" s="37" t="s">
        <v>142</v>
      </c>
      <c r="D80" s="37" t="s">
        <v>88</v>
      </c>
      <c r="E80" s="37" t="s">
        <v>89</v>
      </c>
      <c r="F80" s="37" t="s">
        <v>90</v>
      </c>
      <c r="G80" s="21">
        <f t="shared" ref="G80:G86" si="6">G81</f>
        <v>4500</v>
      </c>
    </row>
    <row r="81" spans="1:7" ht="27.6" x14ac:dyDescent="0.25">
      <c r="A81" s="48" t="s">
        <v>190</v>
      </c>
      <c r="B81" s="37" t="s">
        <v>204</v>
      </c>
      <c r="C81" s="37" t="s">
        <v>142</v>
      </c>
      <c r="D81" s="37" t="s">
        <v>95</v>
      </c>
      <c r="E81" s="37" t="s">
        <v>89</v>
      </c>
      <c r="F81" s="37" t="s">
        <v>90</v>
      </c>
      <c r="G81" s="21">
        <f t="shared" si="6"/>
        <v>4500</v>
      </c>
    </row>
    <row r="82" spans="1:7" ht="41.4" x14ac:dyDescent="0.25">
      <c r="A82" s="51" t="s">
        <v>210</v>
      </c>
      <c r="B82" s="38" t="s">
        <v>204</v>
      </c>
      <c r="C82" s="38" t="s">
        <v>142</v>
      </c>
      <c r="D82" s="38" t="s">
        <v>95</v>
      </c>
      <c r="E82" s="38" t="s">
        <v>132</v>
      </c>
      <c r="F82" s="38" t="s">
        <v>90</v>
      </c>
      <c r="G82" s="20">
        <f t="shared" si="6"/>
        <v>4500</v>
      </c>
    </row>
    <row r="83" spans="1:7" ht="41.4" x14ac:dyDescent="0.25">
      <c r="A83" s="51" t="s">
        <v>192</v>
      </c>
      <c r="B83" s="38" t="s">
        <v>204</v>
      </c>
      <c r="C83" s="38" t="s">
        <v>142</v>
      </c>
      <c r="D83" s="38" t="s">
        <v>95</v>
      </c>
      <c r="E83" s="38" t="s">
        <v>194</v>
      </c>
      <c r="F83" s="38" t="s">
        <v>90</v>
      </c>
      <c r="G83" s="20">
        <f t="shared" si="6"/>
        <v>4500</v>
      </c>
    </row>
    <row r="84" spans="1:7" ht="27.6" x14ac:dyDescent="0.25">
      <c r="A84" s="51" t="s">
        <v>179</v>
      </c>
      <c r="B84" s="38" t="s">
        <v>204</v>
      </c>
      <c r="C84" s="38" t="s">
        <v>142</v>
      </c>
      <c r="D84" s="38" t="s">
        <v>95</v>
      </c>
      <c r="E84" s="38" t="s">
        <v>195</v>
      </c>
      <c r="F84" s="38" t="s">
        <v>90</v>
      </c>
      <c r="G84" s="20">
        <f t="shared" si="6"/>
        <v>4500</v>
      </c>
    </row>
    <row r="85" spans="1:7" ht="55.2" x14ac:dyDescent="0.25">
      <c r="A85" s="51" t="s">
        <v>193</v>
      </c>
      <c r="B85" s="38" t="s">
        <v>204</v>
      </c>
      <c r="C85" s="38" t="s">
        <v>142</v>
      </c>
      <c r="D85" s="38" t="s">
        <v>95</v>
      </c>
      <c r="E85" s="38" t="s">
        <v>196</v>
      </c>
      <c r="F85" s="38" t="s">
        <v>90</v>
      </c>
      <c r="G85" s="20">
        <f t="shared" si="6"/>
        <v>4500</v>
      </c>
    </row>
    <row r="86" spans="1:7" ht="27.6" x14ac:dyDescent="0.25">
      <c r="A86" s="51" t="s">
        <v>117</v>
      </c>
      <c r="B86" s="38" t="s">
        <v>204</v>
      </c>
      <c r="C86" s="38" t="s">
        <v>142</v>
      </c>
      <c r="D86" s="38" t="s">
        <v>95</v>
      </c>
      <c r="E86" s="38" t="s">
        <v>196</v>
      </c>
      <c r="F86" s="38" t="s">
        <v>121</v>
      </c>
      <c r="G86" s="20">
        <f t="shared" si="6"/>
        <v>4500</v>
      </c>
    </row>
    <row r="87" spans="1:7" ht="41.4" x14ac:dyDescent="0.25">
      <c r="A87" s="51" t="s">
        <v>102</v>
      </c>
      <c r="B87" s="38" t="s">
        <v>204</v>
      </c>
      <c r="C87" s="38" t="s">
        <v>142</v>
      </c>
      <c r="D87" s="38" t="s">
        <v>95</v>
      </c>
      <c r="E87" s="38" t="s">
        <v>196</v>
      </c>
      <c r="F87" s="38" t="s">
        <v>122</v>
      </c>
      <c r="G87" s="20">
        <v>4500</v>
      </c>
    </row>
    <row r="88" spans="1:7" x14ac:dyDescent="0.25">
      <c r="A88" s="18" t="s">
        <v>143</v>
      </c>
      <c r="B88" s="37" t="s">
        <v>204</v>
      </c>
      <c r="C88" s="30" t="s">
        <v>114</v>
      </c>
      <c r="D88" s="37" t="s">
        <v>88</v>
      </c>
      <c r="E88" s="37" t="s">
        <v>89</v>
      </c>
      <c r="F88" s="37" t="s">
        <v>90</v>
      </c>
      <c r="G88" s="21">
        <f t="shared" ref="G88:G92" si="7">G89</f>
        <v>11000</v>
      </c>
    </row>
    <row r="89" spans="1:7" x14ac:dyDescent="0.25">
      <c r="A89" s="18" t="s">
        <v>144</v>
      </c>
      <c r="B89" s="37" t="s">
        <v>204</v>
      </c>
      <c r="C89" s="30" t="s">
        <v>114</v>
      </c>
      <c r="D89" s="37" t="s">
        <v>87</v>
      </c>
      <c r="E89" s="37" t="s">
        <v>89</v>
      </c>
      <c r="F89" s="37" t="s">
        <v>90</v>
      </c>
      <c r="G89" s="21">
        <f t="shared" si="7"/>
        <v>11000</v>
      </c>
    </row>
    <row r="90" spans="1:7" ht="55.2" x14ac:dyDescent="0.25">
      <c r="A90" s="51" t="s">
        <v>211</v>
      </c>
      <c r="B90" s="38" t="s">
        <v>204</v>
      </c>
      <c r="C90" s="27" t="s">
        <v>114</v>
      </c>
      <c r="D90" s="38" t="s">
        <v>87</v>
      </c>
      <c r="E90" s="38" t="s">
        <v>135</v>
      </c>
      <c r="F90" s="38" t="s">
        <v>90</v>
      </c>
      <c r="G90" s="20">
        <f t="shared" si="7"/>
        <v>11000</v>
      </c>
    </row>
    <row r="91" spans="1:7" ht="45" customHeight="1" x14ac:dyDescent="0.25">
      <c r="A91" s="51" t="s">
        <v>198</v>
      </c>
      <c r="B91" s="38" t="s">
        <v>204</v>
      </c>
      <c r="C91" s="27" t="s">
        <v>114</v>
      </c>
      <c r="D91" s="38" t="s">
        <v>87</v>
      </c>
      <c r="E91" s="38" t="s">
        <v>199</v>
      </c>
      <c r="F91" s="38" t="s">
        <v>90</v>
      </c>
      <c r="G91" s="20">
        <f t="shared" si="7"/>
        <v>11000</v>
      </c>
    </row>
    <row r="92" spans="1:7" ht="27.6" x14ac:dyDescent="0.25">
      <c r="A92" s="51" t="s">
        <v>179</v>
      </c>
      <c r="B92" s="38" t="s">
        <v>204</v>
      </c>
      <c r="C92" s="27" t="s">
        <v>114</v>
      </c>
      <c r="D92" s="38" t="s">
        <v>87</v>
      </c>
      <c r="E92" s="38" t="s">
        <v>200</v>
      </c>
      <c r="F92" s="38" t="s">
        <v>90</v>
      </c>
      <c r="G92" s="20">
        <f t="shared" si="7"/>
        <v>11000</v>
      </c>
    </row>
    <row r="93" spans="1:7" ht="27.6" x14ac:dyDescent="0.25">
      <c r="A93" s="51" t="s">
        <v>201</v>
      </c>
      <c r="B93" s="38" t="s">
        <v>204</v>
      </c>
      <c r="C93" s="27" t="s">
        <v>114</v>
      </c>
      <c r="D93" s="38" t="s">
        <v>87</v>
      </c>
      <c r="E93" s="38" t="s">
        <v>202</v>
      </c>
      <c r="F93" s="38" t="s">
        <v>90</v>
      </c>
      <c r="G93" s="20">
        <f>G94</f>
        <v>11000</v>
      </c>
    </row>
    <row r="94" spans="1:7" ht="27.6" x14ac:dyDescent="0.25">
      <c r="A94" s="51" t="s">
        <v>117</v>
      </c>
      <c r="B94" s="38" t="s">
        <v>204</v>
      </c>
      <c r="C94" s="27" t="s">
        <v>114</v>
      </c>
      <c r="D94" s="38" t="s">
        <v>87</v>
      </c>
      <c r="E94" s="38" t="s">
        <v>202</v>
      </c>
      <c r="F94" s="8">
        <v>200</v>
      </c>
      <c r="G94" s="59">
        <f>G95</f>
        <v>11000</v>
      </c>
    </row>
    <row r="95" spans="1:7" ht="41.4" x14ac:dyDescent="0.25">
      <c r="A95" s="57" t="s">
        <v>102</v>
      </c>
      <c r="B95" s="38" t="s">
        <v>204</v>
      </c>
      <c r="C95" s="27" t="s">
        <v>114</v>
      </c>
      <c r="D95" s="38" t="s">
        <v>87</v>
      </c>
      <c r="E95" s="38" t="s">
        <v>202</v>
      </c>
      <c r="F95" s="38" t="s">
        <v>122</v>
      </c>
      <c r="G95" s="20">
        <v>11000</v>
      </c>
    </row>
    <row r="96" spans="1:7" x14ac:dyDescent="0.25">
      <c r="A96" s="46" t="s">
        <v>212</v>
      </c>
      <c r="B96" s="6">
        <v>996</v>
      </c>
      <c r="C96" s="30" t="s">
        <v>88</v>
      </c>
      <c r="D96" s="30" t="s">
        <v>88</v>
      </c>
      <c r="E96" s="30" t="s">
        <v>89</v>
      </c>
      <c r="F96" s="30" t="s">
        <v>90</v>
      </c>
      <c r="G96" s="58">
        <f t="shared" ref="G96:G101" si="8">G97</f>
        <v>3210020</v>
      </c>
    </row>
    <row r="97" spans="1:7" x14ac:dyDescent="0.25">
      <c r="A97" s="48" t="s">
        <v>79</v>
      </c>
      <c r="B97" s="46">
        <v>996</v>
      </c>
      <c r="C97" s="56" t="s">
        <v>87</v>
      </c>
      <c r="D97" s="56" t="s">
        <v>88</v>
      </c>
      <c r="E97" s="56" t="s">
        <v>89</v>
      </c>
      <c r="F97" s="56" t="s">
        <v>90</v>
      </c>
      <c r="G97" s="58">
        <f t="shared" si="8"/>
        <v>3210020</v>
      </c>
    </row>
    <row r="98" spans="1:7" x14ac:dyDescent="0.25">
      <c r="A98" s="48" t="s">
        <v>115</v>
      </c>
      <c r="B98" s="46">
        <v>996</v>
      </c>
      <c r="C98" s="56" t="s">
        <v>87</v>
      </c>
      <c r="D98" s="56">
        <v>13</v>
      </c>
      <c r="E98" s="56" t="s">
        <v>89</v>
      </c>
      <c r="F98" s="56" t="s">
        <v>90</v>
      </c>
      <c r="G98" s="58">
        <f t="shared" si="8"/>
        <v>3210020</v>
      </c>
    </row>
    <row r="99" spans="1:7" ht="55.2" x14ac:dyDescent="0.25">
      <c r="A99" s="51" t="s">
        <v>213</v>
      </c>
      <c r="B99" s="8">
        <v>996</v>
      </c>
      <c r="C99" s="27" t="s">
        <v>87</v>
      </c>
      <c r="D99" s="27">
        <v>13</v>
      </c>
      <c r="E99" s="27" t="s">
        <v>136</v>
      </c>
      <c r="F99" s="27" t="s">
        <v>90</v>
      </c>
      <c r="G99" s="59">
        <f t="shared" si="8"/>
        <v>3210020</v>
      </c>
    </row>
    <row r="100" spans="1:7" ht="69" x14ac:dyDescent="0.25">
      <c r="A100" s="51" t="s">
        <v>214</v>
      </c>
      <c r="B100" s="8">
        <v>996</v>
      </c>
      <c r="C100" s="27" t="s">
        <v>87</v>
      </c>
      <c r="D100" s="8">
        <v>13</v>
      </c>
      <c r="E100" s="27" t="s">
        <v>218</v>
      </c>
      <c r="F100" s="27" t="s">
        <v>90</v>
      </c>
      <c r="G100" s="59">
        <f t="shared" si="8"/>
        <v>3210020</v>
      </c>
    </row>
    <row r="101" spans="1:7" ht="15" customHeight="1" x14ac:dyDescent="0.25">
      <c r="A101" s="51" t="s">
        <v>207</v>
      </c>
      <c r="B101" s="8">
        <v>996</v>
      </c>
      <c r="C101" s="27" t="s">
        <v>87</v>
      </c>
      <c r="D101" s="8">
        <v>13</v>
      </c>
      <c r="E101" s="27" t="s">
        <v>219</v>
      </c>
      <c r="F101" s="27" t="s">
        <v>90</v>
      </c>
      <c r="G101" s="59">
        <f t="shared" si="8"/>
        <v>3210020</v>
      </c>
    </row>
    <row r="102" spans="1:7" ht="27.6" x14ac:dyDescent="0.25">
      <c r="A102" s="51" t="s">
        <v>215</v>
      </c>
      <c r="B102" s="8">
        <v>996</v>
      </c>
      <c r="C102" s="27" t="s">
        <v>87</v>
      </c>
      <c r="D102" s="8">
        <v>13</v>
      </c>
      <c r="E102" s="27" t="s">
        <v>217</v>
      </c>
      <c r="F102" s="27" t="s">
        <v>90</v>
      </c>
      <c r="G102" s="59">
        <f>G103+G105+G107</f>
        <v>3210020</v>
      </c>
    </row>
    <row r="103" spans="1:7" ht="69" x14ac:dyDescent="0.25">
      <c r="A103" s="55" t="s">
        <v>216</v>
      </c>
      <c r="B103" s="8">
        <v>996</v>
      </c>
      <c r="C103" s="27" t="s">
        <v>87</v>
      </c>
      <c r="D103" s="8">
        <v>13</v>
      </c>
      <c r="E103" s="27" t="s">
        <v>217</v>
      </c>
      <c r="F103" s="27">
        <v>100</v>
      </c>
      <c r="G103" s="59">
        <f>G104</f>
        <v>2255800</v>
      </c>
    </row>
    <row r="104" spans="1:7" ht="27.6" x14ac:dyDescent="0.25">
      <c r="A104" s="53" t="s">
        <v>116</v>
      </c>
      <c r="B104" s="8">
        <v>996</v>
      </c>
      <c r="C104" s="27" t="s">
        <v>87</v>
      </c>
      <c r="D104" s="8">
        <v>13</v>
      </c>
      <c r="E104" s="27" t="s">
        <v>217</v>
      </c>
      <c r="F104" s="8">
        <v>110</v>
      </c>
      <c r="G104" s="59">
        <v>2255800</v>
      </c>
    </row>
    <row r="105" spans="1:7" ht="27.6" x14ac:dyDescent="0.25">
      <c r="A105" s="53" t="s">
        <v>117</v>
      </c>
      <c r="B105" s="8">
        <v>996</v>
      </c>
      <c r="C105" s="27" t="s">
        <v>87</v>
      </c>
      <c r="D105" s="8">
        <v>13</v>
      </c>
      <c r="E105" s="27" t="s">
        <v>217</v>
      </c>
      <c r="F105" s="8">
        <v>200</v>
      </c>
      <c r="G105" s="59">
        <f>G106</f>
        <v>944220</v>
      </c>
    </row>
    <row r="106" spans="1:7" ht="41.4" x14ac:dyDescent="0.25">
      <c r="A106" s="49" t="s">
        <v>102</v>
      </c>
      <c r="B106" s="8">
        <v>996</v>
      </c>
      <c r="C106" s="27" t="s">
        <v>87</v>
      </c>
      <c r="D106" s="8">
        <v>13</v>
      </c>
      <c r="E106" s="27" t="s">
        <v>217</v>
      </c>
      <c r="F106" s="8">
        <v>240</v>
      </c>
      <c r="G106" s="59">
        <v>944220</v>
      </c>
    </row>
    <row r="107" spans="1:7" x14ac:dyDescent="0.25">
      <c r="A107" s="49" t="s">
        <v>103</v>
      </c>
      <c r="B107" s="8">
        <v>996</v>
      </c>
      <c r="C107" s="27" t="s">
        <v>87</v>
      </c>
      <c r="D107" s="8">
        <v>13</v>
      </c>
      <c r="E107" s="27" t="s">
        <v>217</v>
      </c>
      <c r="F107" s="8">
        <v>800</v>
      </c>
      <c r="G107" s="59">
        <f>G108</f>
        <v>10000</v>
      </c>
    </row>
    <row r="108" spans="1:7" x14ac:dyDescent="0.25">
      <c r="A108" s="53" t="s">
        <v>104</v>
      </c>
      <c r="B108" s="8">
        <v>996</v>
      </c>
      <c r="C108" s="27" t="s">
        <v>87</v>
      </c>
      <c r="D108" s="8">
        <v>13</v>
      </c>
      <c r="E108" s="27" t="s">
        <v>217</v>
      </c>
      <c r="F108" s="8">
        <v>850</v>
      </c>
      <c r="G108" s="59">
        <v>10000</v>
      </c>
    </row>
    <row r="109" spans="1:7" ht="27.6" x14ac:dyDescent="0.25">
      <c r="A109" s="46" t="s">
        <v>252</v>
      </c>
      <c r="B109" s="30">
        <v>988</v>
      </c>
      <c r="C109" s="30" t="s">
        <v>88</v>
      </c>
      <c r="D109" s="30" t="s">
        <v>88</v>
      </c>
      <c r="E109" s="30" t="s">
        <v>89</v>
      </c>
      <c r="F109" s="30" t="s">
        <v>90</v>
      </c>
      <c r="G109" s="58">
        <f t="shared" ref="G109:G113" si="9">G110</f>
        <v>4616780</v>
      </c>
    </row>
    <row r="110" spans="1:7" x14ac:dyDescent="0.25">
      <c r="A110" s="18" t="s">
        <v>137</v>
      </c>
      <c r="B110" s="37" t="s">
        <v>227</v>
      </c>
      <c r="C110" s="30" t="s">
        <v>139</v>
      </c>
      <c r="D110" s="37" t="s">
        <v>88</v>
      </c>
      <c r="E110" s="37" t="s">
        <v>89</v>
      </c>
      <c r="F110" s="37" t="s">
        <v>90</v>
      </c>
      <c r="G110" s="21">
        <f t="shared" si="9"/>
        <v>4616780</v>
      </c>
    </row>
    <row r="111" spans="1:7" x14ac:dyDescent="0.25">
      <c r="A111" s="18" t="s">
        <v>138</v>
      </c>
      <c r="B111" s="37" t="s">
        <v>227</v>
      </c>
      <c r="C111" s="30" t="s">
        <v>139</v>
      </c>
      <c r="D111" s="37" t="s">
        <v>87</v>
      </c>
      <c r="E111" s="37" t="s">
        <v>89</v>
      </c>
      <c r="F111" s="37" t="s">
        <v>90</v>
      </c>
      <c r="G111" s="21">
        <f>G112</f>
        <v>4616780</v>
      </c>
    </row>
    <row r="112" spans="1:7" ht="41.4" x14ac:dyDescent="0.25">
      <c r="A112" s="12" t="s">
        <v>189</v>
      </c>
      <c r="B112" s="38" t="s">
        <v>227</v>
      </c>
      <c r="C112" s="27" t="s">
        <v>139</v>
      </c>
      <c r="D112" s="38" t="s">
        <v>87</v>
      </c>
      <c r="E112" s="38" t="s">
        <v>145</v>
      </c>
      <c r="F112" s="38" t="s">
        <v>90</v>
      </c>
      <c r="G112" s="20">
        <f t="shared" si="9"/>
        <v>4616780</v>
      </c>
    </row>
    <row r="113" spans="1:7" ht="55.2" x14ac:dyDescent="0.25">
      <c r="A113" s="12" t="s">
        <v>246</v>
      </c>
      <c r="B113" s="38" t="s">
        <v>227</v>
      </c>
      <c r="C113" s="27" t="s">
        <v>139</v>
      </c>
      <c r="D113" s="38" t="s">
        <v>87</v>
      </c>
      <c r="E113" s="38" t="s">
        <v>224</v>
      </c>
      <c r="F113" s="38" t="s">
        <v>90</v>
      </c>
      <c r="G113" s="20">
        <f t="shared" si="9"/>
        <v>4616780</v>
      </c>
    </row>
    <row r="114" spans="1:7" ht="27.6" x14ac:dyDescent="0.25">
      <c r="A114" s="26" t="s">
        <v>179</v>
      </c>
      <c r="B114" s="38" t="s">
        <v>227</v>
      </c>
      <c r="C114" s="27" t="s">
        <v>139</v>
      </c>
      <c r="D114" s="38" t="s">
        <v>87</v>
      </c>
      <c r="E114" s="38" t="s">
        <v>225</v>
      </c>
      <c r="F114" s="38" t="s">
        <v>90</v>
      </c>
      <c r="G114" s="20">
        <f>G115+G122</f>
        <v>4616780</v>
      </c>
    </row>
    <row r="115" spans="1:7" ht="75" customHeight="1" x14ac:dyDescent="0.25">
      <c r="A115" s="12" t="s">
        <v>247</v>
      </c>
      <c r="B115" s="38" t="s">
        <v>227</v>
      </c>
      <c r="C115" s="27" t="s">
        <v>139</v>
      </c>
      <c r="D115" s="38" t="s">
        <v>87</v>
      </c>
      <c r="E115" s="38" t="s">
        <v>226</v>
      </c>
      <c r="F115" s="38" t="s">
        <v>90</v>
      </c>
      <c r="G115" s="20">
        <f>G116+G118+G120</f>
        <v>4021780</v>
      </c>
    </row>
    <row r="116" spans="1:7" ht="69" x14ac:dyDescent="0.25">
      <c r="A116" s="26" t="s">
        <v>85</v>
      </c>
      <c r="B116" s="38" t="s">
        <v>227</v>
      </c>
      <c r="C116" s="27" t="s">
        <v>139</v>
      </c>
      <c r="D116" s="38" t="s">
        <v>87</v>
      </c>
      <c r="E116" s="38" t="s">
        <v>226</v>
      </c>
      <c r="F116" s="38" t="s">
        <v>97</v>
      </c>
      <c r="G116" s="20">
        <f>G117</f>
        <v>2761780</v>
      </c>
    </row>
    <row r="117" spans="1:7" ht="27.6" x14ac:dyDescent="0.25">
      <c r="A117" s="26" t="s">
        <v>116</v>
      </c>
      <c r="B117" s="38" t="s">
        <v>227</v>
      </c>
      <c r="C117" s="27" t="s">
        <v>139</v>
      </c>
      <c r="D117" s="38" t="s">
        <v>87</v>
      </c>
      <c r="E117" s="38" t="s">
        <v>226</v>
      </c>
      <c r="F117" s="38" t="s">
        <v>120</v>
      </c>
      <c r="G117" s="20">
        <v>2761780</v>
      </c>
    </row>
    <row r="118" spans="1:7" ht="27.6" x14ac:dyDescent="0.25">
      <c r="A118" s="26" t="s">
        <v>117</v>
      </c>
      <c r="B118" s="38" t="s">
        <v>227</v>
      </c>
      <c r="C118" s="27" t="s">
        <v>139</v>
      </c>
      <c r="D118" s="38" t="s">
        <v>87</v>
      </c>
      <c r="E118" s="38" t="s">
        <v>226</v>
      </c>
      <c r="F118" s="38" t="s">
        <v>121</v>
      </c>
      <c r="G118" s="20">
        <f>G119</f>
        <v>1250000</v>
      </c>
    </row>
    <row r="119" spans="1:7" ht="41.4" x14ac:dyDescent="0.25">
      <c r="A119" s="26" t="s">
        <v>102</v>
      </c>
      <c r="B119" s="38" t="s">
        <v>227</v>
      </c>
      <c r="C119" s="27" t="s">
        <v>139</v>
      </c>
      <c r="D119" s="38" t="s">
        <v>87</v>
      </c>
      <c r="E119" s="38" t="s">
        <v>226</v>
      </c>
      <c r="F119" s="38" t="s">
        <v>122</v>
      </c>
      <c r="G119" s="20">
        <v>1250000</v>
      </c>
    </row>
    <row r="120" spans="1:7" x14ac:dyDescent="0.25">
      <c r="A120" s="12" t="s">
        <v>103</v>
      </c>
      <c r="B120" s="38" t="s">
        <v>227</v>
      </c>
      <c r="C120" s="27" t="s">
        <v>139</v>
      </c>
      <c r="D120" s="38" t="s">
        <v>87</v>
      </c>
      <c r="E120" s="38" t="s">
        <v>226</v>
      </c>
      <c r="F120" s="38" t="s">
        <v>113</v>
      </c>
      <c r="G120" s="20">
        <f>G121</f>
        <v>10000</v>
      </c>
    </row>
    <row r="121" spans="1:7" x14ac:dyDescent="0.25">
      <c r="A121" s="26" t="s">
        <v>104</v>
      </c>
      <c r="B121" s="38" t="s">
        <v>227</v>
      </c>
      <c r="C121" s="27" t="s">
        <v>139</v>
      </c>
      <c r="D121" s="38" t="s">
        <v>87</v>
      </c>
      <c r="E121" s="38" t="s">
        <v>226</v>
      </c>
      <c r="F121" s="38" t="s">
        <v>123</v>
      </c>
      <c r="G121" s="20">
        <v>10000</v>
      </c>
    </row>
    <row r="122" spans="1:7" ht="41.4" x14ac:dyDescent="0.25">
      <c r="A122" s="26" t="s">
        <v>258</v>
      </c>
      <c r="B122" s="38" t="s">
        <v>227</v>
      </c>
      <c r="C122" s="27" t="s">
        <v>139</v>
      </c>
      <c r="D122" s="38" t="s">
        <v>87</v>
      </c>
      <c r="E122" s="38" t="s">
        <v>264</v>
      </c>
      <c r="F122" s="38" t="s">
        <v>90</v>
      </c>
      <c r="G122" s="20">
        <f>G123</f>
        <v>595000</v>
      </c>
    </row>
    <row r="123" spans="1:7" ht="41.4" x14ac:dyDescent="0.25">
      <c r="A123" s="26" t="s">
        <v>102</v>
      </c>
      <c r="B123" s="38" t="s">
        <v>227</v>
      </c>
      <c r="C123" s="27" t="s">
        <v>139</v>
      </c>
      <c r="D123" s="38" t="s">
        <v>87</v>
      </c>
      <c r="E123" s="38" t="s">
        <v>264</v>
      </c>
      <c r="F123" s="38" t="s">
        <v>121</v>
      </c>
      <c r="G123" s="20">
        <f>G124</f>
        <v>595000</v>
      </c>
    </row>
    <row r="124" spans="1:7" ht="41.4" x14ac:dyDescent="0.25">
      <c r="A124" s="26" t="s">
        <v>102</v>
      </c>
      <c r="B124" s="38" t="s">
        <v>227</v>
      </c>
      <c r="C124" s="27" t="s">
        <v>139</v>
      </c>
      <c r="D124" s="38" t="s">
        <v>87</v>
      </c>
      <c r="E124" s="38" t="s">
        <v>264</v>
      </c>
      <c r="F124" s="38" t="s">
        <v>122</v>
      </c>
      <c r="G124" s="20">
        <v>595000</v>
      </c>
    </row>
    <row r="125" spans="1:7" x14ac:dyDescent="0.25">
      <c r="A125" s="16" t="s">
        <v>146</v>
      </c>
      <c r="B125" s="37"/>
      <c r="C125" s="37"/>
      <c r="D125" s="37"/>
      <c r="E125" s="37"/>
      <c r="F125" s="37"/>
      <c r="G125" s="21">
        <f>G13+G96+G109</f>
        <v>16817025</v>
      </c>
    </row>
  </sheetData>
  <mergeCells count="4">
    <mergeCell ref="A7:G7"/>
    <mergeCell ref="A10:A11"/>
    <mergeCell ref="B10:F10"/>
    <mergeCell ref="G10:G11"/>
  </mergeCells>
  <pageMargins left="0.98425196850393704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E7" sqref="E7"/>
    </sheetView>
  </sheetViews>
  <sheetFormatPr defaultColWidth="9.109375" defaultRowHeight="13.8" x14ac:dyDescent="0.25"/>
  <cols>
    <col min="1" max="1" width="58.6640625" style="1" customWidth="1"/>
    <col min="2" max="2" width="12.6640625" style="1" customWidth="1"/>
    <col min="3" max="3" width="4.6640625" style="1" customWidth="1"/>
    <col min="4" max="4" width="15.6640625" style="1" customWidth="1"/>
    <col min="5" max="16384" width="9.109375" style="1"/>
  </cols>
  <sheetData>
    <row r="1" spans="1:4" x14ac:dyDescent="0.25">
      <c r="A1" s="39"/>
      <c r="B1" s="39"/>
      <c r="C1" s="39"/>
      <c r="D1" s="41" t="s">
        <v>228</v>
      </c>
    </row>
    <row r="2" spans="1:4" x14ac:dyDescent="0.25">
      <c r="A2" s="41"/>
      <c r="B2" s="41"/>
      <c r="C2" s="41"/>
      <c r="D2" s="41" t="s">
        <v>236</v>
      </c>
    </row>
    <row r="3" spans="1:4" x14ac:dyDescent="0.25">
      <c r="A3" s="41"/>
      <c r="B3" s="41"/>
      <c r="C3" s="41"/>
      <c r="D3" s="41" t="s">
        <v>152</v>
      </c>
    </row>
    <row r="4" spans="1:4" x14ac:dyDescent="0.25">
      <c r="A4" s="41"/>
      <c r="B4" s="41"/>
      <c r="C4" s="41"/>
      <c r="D4" s="41" t="s">
        <v>237</v>
      </c>
    </row>
    <row r="5" spans="1:4" x14ac:dyDescent="0.25">
      <c r="D5" s="41" t="s">
        <v>256</v>
      </c>
    </row>
    <row r="6" spans="1:4" x14ac:dyDescent="0.25">
      <c r="A6" s="39"/>
      <c r="B6" s="39"/>
      <c r="C6" s="39"/>
      <c r="D6" s="5" t="s">
        <v>271</v>
      </c>
    </row>
    <row r="7" spans="1:4" ht="63.6" customHeight="1" x14ac:dyDescent="0.25">
      <c r="A7" s="71" t="s">
        <v>253</v>
      </c>
      <c r="B7" s="71"/>
      <c r="C7" s="71"/>
      <c r="D7" s="71"/>
    </row>
    <row r="9" spans="1:4" x14ac:dyDescent="0.25">
      <c r="D9" s="41" t="s">
        <v>1</v>
      </c>
    </row>
    <row r="10" spans="1:4" x14ac:dyDescent="0.25">
      <c r="A10" s="72" t="s">
        <v>73</v>
      </c>
      <c r="B10" s="74" t="s">
        <v>74</v>
      </c>
      <c r="C10" s="76"/>
      <c r="D10" s="72" t="s">
        <v>4</v>
      </c>
    </row>
    <row r="11" spans="1:4" ht="75.75" customHeight="1" x14ac:dyDescent="0.25">
      <c r="A11" s="73"/>
      <c r="B11" s="4" t="s">
        <v>77</v>
      </c>
      <c r="C11" s="35" t="s">
        <v>78</v>
      </c>
      <c r="D11" s="73"/>
    </row>
    <row r="12" spans="1:4" s="44" customFormat="1" ht="10.199999999999999" x14ac:dyDescent="0.2">
      <c r="A12" s="50">
        <v>1</v>
      </c>
      <c r="B12" s="50">
        <v>2</v>
      </c>
      <c r="C12" s="50">
        <v>3</v>
      </c>
      <c r="D12" s="50">
        <v>4</v>
      </c>
    </row>
    <row r="13" spans="1:4" ht="41.4" x14ac:dyDescent="0.25">
      <c r="A13" s="54" t="s">
        <v>178</v>
      </c>
      <c r="B13" s="37" t="s">
        <v>119</v>
      </c>
      <c r="C13" s="37" t="s">
        <v>90</v>
      </c>
      <c r="D13" s="21">
        <f t="shared" ref="D13:D17" si="0">D14</f>
        <v>15000</v>
      </c>
    </row>
    <row r="14" spans="1:4" ht="41.4" x14ac:dyDescent="0.25">
      <c r="A14" s="51" t="s">
        <v>223</v>
      </c>
      <c r="B14" s="38" t="s">
        <v>180</v>
      </c>
      <c r="C14" s="38" t="s">
        <v>90</v>
      </c>
      <c r="D14" s="20">
        <f t="shared" si="0"/>
        <v>15000</v>
      </c>
    </row>
    <row r="15" spans="1:4" x14ac:dyDescent="0.25">
      <c r="A15" s="15" t="s">
        <v>179</v>
      </c>
      <c r="B15" s="38" t="s">
        <v>181</v>
      </c>
      <c r="C15" s="38" t="s">
        <v>90</v>
      </c>
      <c r="D15" s="20">
        <f>D16</f>
        <v>15000</v>
      </c>
    </row>
    <row r="16" spans="1:4" ht="69" x14ac:dyDescent="0.25">
      <c r="A16" s="15" t="s">
        <v>208</v>
      </c>
      <c r="B16" s="38" t="s">
        <v>182</v>
      </c>
      <c r="C16" s="38" t="s">
        <v>90</v>
      </c>
      <c r="D16" s="20">
        <f>D17</f>
        <v>15000</v>
      </c>
    </row>
    <row r="17" spans="1:4" ht="27.6" x14ac:dyDescent="0.25">
      <c r="A17" s="26" t="s">
        <v>117</v>
      </c>
      <c r="B17" s="38" t="s">
        <v>182</v>
      </c>
      <c r="C17" s="38" t="s">
        <v>121</v>
      </c>
      <c r="D17" s="20">
        <f t="shared" si="0"/>
        <v>15000</v>
      </c>
    </row>
    <row r="18" spans="1:4" ht="27.6" x14ac:dyDescent="0.25">
      <c r="A18" s="26" t="s">
        <v>102</v>
      </c>
      <c r="B18" s="38" t="s">
        <v>182</v>
      </c>
      <c r="C18" s="38" t="s">
        <v>122</v>
      </c>
      <c r="D18" s="20">
        <v>15000</v>
      </c>
    </row>
    <row r="19" spans="1:4" ht="41.4" x14ac:dyDescent="0.25">
      <c r="A19" s="29" t="s">
        <v>183</v>
      </c>
      <c r="B19" s="37" t="s">
        <v>140</v>
      </c>
      <c r="C19" s="37" t="s">
        <v>90</v>
      </c>
      <c r="D19" s="21">
        <f>D20</f>
        <v>1586341</v>
      </c>
    </row>
    <row r="20" spans="1:4" ht="30" customHeight="1" x14ac:dyDescent="0.25">
      <c r="A20" s="26" t="s">
        <v>184</v>
      </c>
      <c r="B20" s="38" t="s">
        <v>185</v>
      </c>
      <c r="C20" s="38" t="s">
        <v>90</v>
      </c>
      <c r="D20" s="20">
        <f>D21</f>
        <v>1586341</v>
      </c>
    </row>
    <row r="21" spans="1:4" x14ac:dyDescent="0.25">
      <c r="A21" s="26" t="s">
        <v>179</v>
      </c>
      <c r="B21" s="38" t="s">
        <v>186</v>
      </c>
      <c r="C21" s="38" t="s">
        <v>90</v>
      </c>
      <c r="D21" s="20">
        <f>D22</f>
        <v>1586341</v>
      </c>
    </row>
    <row r="22" spans="1:4" ht="55.2" x14ac:dyDescent="0.25">
      <c r="A22" s="26" t="s">
        <v>243</v>
      </c>
      <c r="B22" s="38" t="s">
        <v>187</v>
      </c>
      <c r="C22" s="38" t="s">
        <v>90</v>
      </c>
      <c r="D22" s="20">
        <f>D23</f>
        <v>1586341</v>
      </c>
    </row>
    <row r="23" spans="1:4" ht="27.6" x14ac:dyDescent="0.25">
      <c r="A23" s="26" t="s">
        <v>101</v>
      </c>
      <c r="B23" s="38" t="s">
        <v>187</v>
      </c>
      <c r="C23" s="38" t="s">
        <v>121</v>
      </c>
      <c r="D23" s="20">
        <f>D24</f>
        <v>1586341</v>
      </c>
    </row>
    <row r="24" spans="1:4" ht="27.6" x14ac:dyDescent="0.25">
      <c r="A24" s="26" t="s">
        <v>102</v>
      </c>
      <c r="B24" s="38" t="s">
        <v>187</v>
      </c>
      <c r="C24" s="38" t="s">
        <v>122</v>
      </c>
      <c r="D24" s="20">
        <v>1586341</v>
      </c>
    </row>
    <row r="25" spans="1:4" ht="30" customHeight="1" x14ac:dyDescent="0.25">
      <c r="A25" s="18" t="s">
        <v>191</v>
      </c>
      <c r="B25" s="37" t="s">
        <v>132</v>
      </c>
      <c r="C25" s="37" t="s">
        <v>90</v>
      </c>
      <c r="D25" s="21">
        <f>D26</f>
        <v>4500</v>
      </c>
    </row>
    <row r="26" spans="1:4" ht="41.4" x14ac:dyDescent="0.25">
      <c r="A26" s="12" t="s">
        <v>192</v>
      </c>
      <c r="B26" s="38" t="s">
        <v>194</v>
      </c>
      <c r="C26" s="38" t="s">
        <v>90</v>
      </c>
      <c r="D26" s="20">
        <f>D27</f>
        <v>4500</v>
      </c>
    </row>
    <row r="27" spans="1:4" x14ac:dyDescent="0.25">
      <c r="A27" s="12" t="s">
        <v>179</v>
      </c>
      <c r="B27" s="38" t="s">
        <v>195</v>
      </c>
      <c r="C27" s="38" t="s">
        <v>90</v>
      </c>
      <c r="D27" s="20">
        <f>D28</f>
        <v>4500</v>
      </c>
    </row>
    <row r="28" spans="1:4" ht="41.4" x14ac:dyDescent="0.25">
      <c r="A28" s="12" t="s">
        <v>193</v>
      </c>
      <c r="B28" s="38" t="s">
        <v>196</v>
      </c>
      <c r="C28" s="38" t="s">
        <v>90</v>
      </c>
      <c r="D28" s="20">
        <f>D29</f>
        <v>4500</v>
      </c>
    </row>
    <row r="29" spans="1:4" ht="27.6" x14ac:dyDescent="0.25">
      <c r="A29" s="12" t="s">
        <v>117</v>
      </c>
      <c r="B29" s="38" t="s">
        <v>196</v>
      </c>
      <c r="C29" s="38" t="s">
        <v>121</v>
      </c>
      <c r="D29" s="20">
        <f>D30</f>
        <v>4500</v>
      </c>
    </row>
    <row r="30" spans="1:4" ht="27.6" x14ac:dyDescent="0.25">
      <c r="A30" s="12" t="s">
        <v>102</v>
      </c>
      <c r="B30" s="38" t="s">
        <v>196</v>
      </c>
      <c r="C30" s="38" t="s">
        <v>122</v>
      </c>
      <c r="D30" s="20">
        <v>4500</v>
      </c>
    </row>
    <row r="31" spans="1:4" ht="41.4" x14ac:dyDescent="0.25">
      <c r="A31" s="18" t="s">
        <v>197</v>
      </c>
      <c r="B31" s="37" t="s">
        <v>135</v>
      </c>
      <c r="C31" s="37" t="s">
        <v>90</v>
      </c>
      <c r="D31" s="21">
        <f>D32</f>
        <v>11000</v>
      </c>
    </row>
    <row r="32" spans="1:4" ht="41.4" x14ac:dyDescent="0.25">
      <c r="A32" s="12" t="s">
        <v>198</v>
      </c>
      <c r="B32" s="38" t="s">
        <v>199</v>
      </c>
      <c r="C32" s="38" t="s">
        <v>90</v>
      </c>
      <c r="D32" s="20">
        <f>D33</f>
        <v>11000</v>
      </c>
    </row>
    <row r="33" spans="1:4" x14ac:dyDescent="0.25">
      <c r="A33" s="12" t="s">
        <v>179</v>
      </c>
      <c r="B33" s="38" t="s">
        <v>200</v>
      </c>
      <c r="C33" s="38" t="s">
        <v>90</v>
      </c>
      <c r="D33" s="20">
        <f>D34</f>
        <v>11000</v>
      </c>
    </row>
    <row r="34" spans="1:4" ht="15" customHeight="1" x14ac:dyDescent="0.25">
      <c r="A34" s="15" t="s">
        <v>201</v>
      </c>
      <c r="B34" s="38" t="s">
        <v>202</v>
      </c>
      <c r="C34" s="38" t="s">
        <v>90</v>
      </c>
      <c r="D34" s="20">
        <f>D35</f>
        <v>11000</v>
      </c>
    </row>
    <row r="35" spans="1:4" ht="27.6" x14ac:dyDescent="0.25">
      <c r="A35" s="26" t="s">
        <v>117</v>
      </c>
      <c r="B35" s="38" t="s">
        <v>202</v>
      </c>
      <c r="C35" s="38" t="s">
        <v>121</v>
      </c>
      <c r="D35" s="20">
        <f>D36</f>
        <v>11000</v>
      </c>
    </row>
    <row r="36" spans="1:4" ht="27.6" x14ac:dyDescent="0.25">
      <c r="A36" s="26" t="s">
        <v>102</v>
      </c>
      <c r="B36" s="38" t="s">
        <v>202</v>
      </c>
      <c r="C36" s="38" t="s">
        <v>122</v>
      </c>
      <c r="D36" s="20">
        <v>11000</v>
      </c>
    </row>
    <row r="37" spans="1:4" ht="41.4" x14ac:dyDescent="0.25">
      <c r="A37" s="18" t="s">
        <v>255</v>
      </c>
      <c r="B37" s="37" t="s">
        <v>145</v>
      </c>
      <c r="C37" s="37" t="s">
        <v>90</v>
      </c>
      <c r="D37" s="21">
        <f>D38</f>
        <v>4616780</v>
      </c>
    </row>
    <row r="38" spans="1:4" ht="41.4" x14ac:dyDescent="0.25">
      <c r="A38" s="12" t="s">
        <v>246</v>
      </c>
      <c r="B38" s="38" t="s">
        <v>224</v>
      </c>
      <c r="C38" s="38" t="s">
        <v>90</v>
      </c>
      <c r="D38" s="20">
        <f>D39</f>
        <v>4616780</v>
      </c>
    </row>
    <row r="39" spans="1:4" x14ac:dyDescent="0.25">
      <c r="A39" s="26" t="s">
        <v>179</v>
      </c>
      <c r="B39" s="38" t="s">
        <v>225</v>
      </c>
      <c r="C39" s="38" t="s">
        <v>90</v>
      </c>
      <c r="D39" s="20">
        <f>D40+D47</f>
        <v>4616780</v>
      </c>
    </row>
    <row r="40" spans="1:4" ht="60" customHeight="1" x14ac:dyDescent="0.25">
      <c r="A40" s="12" t="s">
        <v>247</v>
      </c>
      <c r="B40" s="38" t="s">
        <v>226</v>
      </c>
      <c r="C40" s="38" t="s">
        <v>90</v>
      </c>
      <c r="D40" s="20">
        <f>D41+D43+D45</f>
        <v>4021780</v>
      </c>
    </row>
    <row r="41" spans="1:4" ht="55.2" x14ac:dyDescent="0.25">
      <c r="A41" s="26" t="s">
        <v>85</v>
      </c>
      <c r="B41" s="38" t="s">
        <v>226</v>
      </c>
      <c r="C41" s="38" t="s">
        <v>97</v>
      </c>
      <c r="D41" s="20">
        <f>D42</f>
        <v>2761780</v>
      </c>
    </row>
    <row r="42" spans="1:4" x14ac:dyDescent="0.25">
      <c r="A42" s="26" t="s">
        <v>116</v>
      </c>
      <c r="B42" s="38" t="s">
        <v>226</v>
      </c>
      <c r="C42" s="38" t="s">
        <v>120</v>
      </c>
      <c r="D42" s="20">
        <v>2761780</v>
      </c>
    </row>
    <row r="43" spans="1:4" ht="27.6" x14ac:dyDescent="0.25">
      <c r="A43" s="26" t="s">
        <v>117</v>
      </c>
      <c r="B43" s="38" t="s">
        <v>226</v>
      </c>
      <c r="C43" s="38" t="s">
        <v>121</v>
      </c>
      <c r="D43" s="20">
        <f>D44</f>
        <v>1250000</v>
      </c>
    </row>
    <row r="44" spans="1:4" ht="27.6" x14ac:dyDescent="0.25">
      <c r="A44" s="26" t="s">
        <v>102</v>
      </c>
      <c r="B44" s="38" t="s">
        <v>226</v>
      </c>
      <c r="C44" s="38" t="s">
        <v>122</v>
      </c>
      <c r="D44" s="20">
        <v>1250000</v>
      </c>
    </row>
    <row r="45" spans="1:4" x14ac:dyDescent="0.25">
      <c r="A45" s="12" t="s">
        <v>103</v>
      </c>
      <c r="B45" s="38" t="s">
        <v>226</v>
      </c>
      <c r="C45" s="38" t="s">
        <v>113</v>
      </c>
      <c r="D45" s="20">
        <f>D46</f>
        <v>10000</v>
      </c>
    </row>
    <row r="46" spans="1:4" x14ac:dyDescent="0.25">
      <c r="A46" s="26" t="s">
        <v>104</v>
      </c>
      <c r="B46" s="38" t="s">
        <v>226</v>
      </c>
      <c r="C46" s="38" t="s">
        <v>123</v>
      </c>
      <c r="D46" s="20">
        <v>10000</v>
      </c>
    </row>
    <row r="47" spans="1:4" ht="27.6" x14ac:dyDescent="0.25">
      <c r="A47" s="26" t="s">
        <v>258</v>
      </c>
      <c r="B47" s="38" t="s">
        <v>264</v>
      </c>
      <c r="C47" s="38" t="s">
        <v>90</v>
      </c>
      <c r="D47" s="20">
        <f>D48</f>
        <v>595000</v>
      </c>
    </row>
    <row r="48" spans="1:4" ht="27.6" x14ac:dyDescent="0.25">
      <c r="A48" s="26" t="s">
        <v>117</v>
      </c>
      <c r="B48" s="38" t="s">
        <v>264</v>
      </c>
      <c r="C48" s="38" t="s">
        <v>121</v>
      </c>
      <c r="D48" s="20">
        <f>D49</f>
        <v>595000</v>
      </c>
    </row>
    <row r="49" spans="1:4" ht="27.6" x14ac:dyDescent="0.25">
      <c r="A49" s="26" t="s">
        <v>102</v>
      </c>
      <c r="B49" s="38" t="s">
        <v>264</v>
      </c>
      <c r="C49" s="38" t="s">
        <v>122</v>
      </c>
      <c r="D49" s="20">
        <v>595000</v>
      </c>
    </row>
    <row r="50" spans="1:4" ht="41.4" x14ac:dyDescent="0.25">
      <c r="A50" s="48" t="s">
        <v>220</v>
      </c>
      <c r="B50" s="37" t="s">
        <v>136</v>
      </c>
      <c r="C50" s="38" t="s">
        <v>90</v>
      </c>
      <c r="D50" s="21">
        <f>D51</f>
        <v>3210020</v>
      </c>
    </row>
    <row r="51" spans="1:4" ht="55.2" x14ac:dyDescent="0.25">
      <c r="A51" s="51" t="s">
        <v>221</v>
      </c>
      <c r="B51" s="38" t="s">
        <v>218</v>
      </c>
      <c r="C51" s="38" t="s">
        <v>90</v>
      </c>
      <c r="D51" s="20">
        <f>D52</f>
        <v>3210020</v>
      </c>
    </row>
    <row r="52" spans="1:4" x14ac:dyDescent="0.25">
      <c r="A52" s="49" t="s">
        <v>207</v>
      </c>
      <c r="B52" s="38" t="s">
        <v>219</v>
      </c>
      <c r="C52" s="38" t="s">
        <v>90</v>
      </c>
      <c r="D52" s="20">
        <f>D53</f>
        <v>3210020</v>
      </c>
    </row>
    <row r="53" spans="1:4" ht="27.6" x14ac:dyDescent="0.25">
      <c r="A53" s="49" t="s">
        <v>222</v>
      </c>
      <c r="B53" s="38" t="s">
        <v>217</v>
      </c>
      <c r="C53" s="38" t="s">
        <v>90</v>
      </c>
      <c r="D53" s="20">
        <f>D54+D56+D58</f>
        <v>3210020</v>
      </c>
    </row>
    <row r="54" spans="1:4" ht="55.2" x14ac:dyDescent="0.25">
      <c r="A54" s="51" t="s">
        <v>216</v>
      </c>
      <c r="B54" s="38" t="s">
        <v>217</v>
      </c>
      <c r="C54" s="38" t="s">
        <v>97</v>
      </c>
      <c r="D54" s="20">
        <f>D55</f>
        <v>2255800</v>
      </c>
    </row>
    <row r="55" spans="1:4" x14ac:dyDescent="0.25">
      <c r="A55" s="12" t="s">
        <v>116</v>
      </c>
      <c r="B55" s="38" t="s">
        <v>217</v>
      </c>
      <c r="C55" s="38" t="s">
        <v>120</v>
      </c>
      <c r="D55" s="20">
        <v>2255800</v>
      </c>
    </row>
    <row r="56" spans="1:4" ht="27.6" x14ac:dyDescent="0.25">
      <c r="A56" s="26" t="s">
        <v>117</v>
      </c>
      <c r="B56" s="38" t="s">
        <v>217</v>
      </c>
      <c r="C56" s="38" t="s">
        <v>121</v>
      </c>
      <c r="D56" s="20">
        <f>D57</f>
        <v>944220</v>
      </c>
    </row>
    <row r="57" spans="1:4" ht="27.6" x14ac:dyDescent="0.25">
      <c r="A57" s="26" t="s">
        <v>102</v>
      </c>
      <c r="B57" s="38" t="s">
        <v>217</v>
      </c>
      <c r="C57" s="38" t="s">
        <v>122</v>
      </c>
      <c r="D57" s="20">
        <v>944220</v>
      </c>
    </row>
    <row r="58" spans="1:4" x14ac:dyDescent="0.25">
      <c r="A58" s="12" t="s">
        <v>103</v>
      </c>
      <c r="B58" s="38" t="s">
        <v>217</v>
      </c>
      <c r="C58" s="38" t="s">
        <v>113</v>
      </c>
      <c r="D58" s="20">
        <f>D59</f>
        <v>10000</v>
      </c>
    </row>
    <row r="59" spans="1:4" x14ac:dyDescent="0.25">
      <c r="A59" s="26" t="s">
        <v>104</v>
      </c>
      <c r="B59" s="38" t="s">
        <v>217</v>
      </c>
      <c r="C59" s="38" t="s">
        <v>123</v>
      </c>
      <c r="D59" s="20">
        <v>10000</v>
      </c>
    </row>
    <row r="60" spans="1:4" ht="27.6" x14ac:dyDescent="0.25">
      <c r="A60" s="18" t="s">
        <v>240</v>
      </c>
      <c r="B60" s="37" t="s">
        <v>174</v>
      </c>
      <c r="C60" s="37" t="s">
        <v>90</v>
      </c>
      <c r="D60" s="21">
        <f t="shared" ref="D60:D64" si="1">D61</f>
        <v>10500</v>
      </c>
    </row>
    <row r="61" spans="1:4" ht="30" customHeight="1" x14ac:dyDescent="0.25">
      <c r="A61" s="12" t="s">
        <v>241</v>
      </c>
      <c r="B61" s="38" t="s">
        <v>175</v>
      </c>
      <c r="C61" s="38" t="s">
        <v>90</v>
      </c>
      <c r="D61" s="20">
        <f t="shared" si="1"/>
        <v>10500</v>
      </c>
    </row>
    <row r="62" spans="1:4" ht="27.6" x14ac:dyDescent="0.25">
      <c r="A62" s="15" t="s">
        <v>172</v>
      </c>
      <c r="B62" s="38" t="s">
        <v>176</v>
      </c>
      <c r="C62" s="38" t="s">
        <v>90</v>
      </c>
      <c r="D62" s="20">
        <f t="shared" si="1"/>
        <v>10500</v>
      </c>
    </row>
    <row r="63" spans="1:4" ht="27.6" x14ac:dyDescent="0.25">
      <c r="A63" s="15" t="s">
        <v>173</v>
      </c>
      <c r="B63" s="38" t="s">
        <v>177</v>
      </c>
      <c r="C63" s="38" t="s">
        <v>90</v>
      </c>
      <c r="D63" s="20">
        <f t="shared" si="1"/>
        <v>10500</v>
      </c>
    </row>
    <row r="64" spans="1:4" ht="27.6" x14ac:dyDescent="0.25">
      <c r="A64" s="12" t="s">
        <v>117</v>
      </c>
      <c r="B64" s="38" t="s">
        <v>177</v>
      </c>
      <c r="C64" s="38" t="s">
        <v>121</v>
      </c>
      <c r="D64" s="20">
        <f t="shared" si="1"/>
        <v>10500</v>
      </c>
    </row>
    <row r="65" spans="1:4" ht="27.6" x14ac:dyDescent="0.25">
      <c r="A65" s="12" t="s">
        <v>102</v>
      </c>
      <c r="B65" s="38" t="s">
        <v>177</v>
      </c>
      <c r="C65" s="38" t="s">
        <v>122</v>
      </c>
      <c r="D65" s="20">
        <v>10500</v>
      </c>
    </row>
    <row r="66" spans="1:4" ht="55.2" x14ac:dyDescent="0.25">
      <c r="A66" s="54" t="s">
        <v>249</v>
      </c>
      <c r="B66" s="37" t="s">
        <v>188</v>
      </c>
      <c r="C66" s="38" t="s">
        <v>90</v>
      </c>
      <c r="D66" s="21">
        <f>D67</f>
        <v>3030304</v>
      </c>
    </row>
    <row r="67" spans="1:4" ht="55.2" x14ac:dyDescent="0.25">
      <c r="A67" s="51" t="s">
        <v>250</v>
      </c>
      <c r="B67" s="38" t="s">
        <v>231</v>
      </c>
      <c r="C67" s="38" t="s">
        <v>90</v>
      </c>
      <c r="D67" s="20">
        <f>D68</f>
        <v>3030304</v>
      </c>
    </row>
    <row r="68" spans="1:4" ht="55.2" x14ac:dyDescent="0.25">
      <c r="A68" s="51" t="s">
        <v>251</v>
      </c>
      <c r="B68" s="38" t="s">
        <v>232</v>
      </c>
      <c r="C68" s="38" t="s">
        <v>90</v>
      </c>
      <c r="D68" s="20">
        <f>D69+D72</f>
        <v>3030304</v>
      </c>
    </row>
    <row r="69" spans="1:4" ht="27.6" x14ac:dyDescent="0.25">
      <c r="A69" s="49" t="s">
        <v>244</v>
      </c>
      <c r="B69" s="38" t="s">
        <v>233</v>
      </c>
      <c r="C69" s="38" t="s">
        <v>90</v>
      </c>
      <c r="D69" s="20">
        <f>D70</f>
        <v>3000000</v>
      </c>
    </row>
    <row r="70" spans="1:4" ht="27.6" x14ac:dyDescent="0.25">
      <c r="A70" s="26" t="s">
        <v>117</v>
      </c>
      <c r="B70" s="38" t="s">
        <v>233</v>
      </c>
      <c r="C70" s="38" t="s">
        <v>121</v>
      </c>
      <c r="D70" s="20">
        <f>D71</f>
        <v>3000000</v>
      </c>
    </row>
    <row r="71" spans="1:4" ht="27.6" x14ac:dyDescent="0.25">
      <c r="A71" s="26" t="s">
        <v>102</v>
      </c>
      <c r="B71" s="38" t="s">
        <v>233</v>
      </c>
      <c r="C71" s="38" t="s">
        <v>122</v>
      </c>
      <c r="D71" s="20">
        <v>3000000</v>
      </c>
    </row>
    <row r="72" spans="1:4" ht="27.6" x14ac:dyDescent="0.25">
      <c r="A72" s="12" t="s">
        <v>245</v>
      </c>
      <c r="B72" s="38" t="s">
        <v>235</v>
      </c>
      <c r="C72" s="38" t="s">
        <v>90</v>
      </c>
      <c r="D72" s="20">
        <f>D73</f>
        <v>30304</v>
      </c>
    </row>
    <row r="73" spans="1:4" ht="27.6" x14ac:dyDescent="0.25">
      <c r="A73" s="26" t="s">
        <v>117</v>
      </c>
      <c r="B73" s="38" t="s">
        <v>235</v>
      </c>
      <c r="C73" s="38" t="s">
        <v>121</v>
      </c>
      <c r="D73" s="20">
        <f>D74</f>
        <v>30304</v>
      </c>
    </row>
    <row r="74" spans="1:4" ht="27.6" x14ac:dyDescent="0.25">
      <c r="A74" s="26" t="s">
        <v>102</v>
      </c>
      <c r="B74" s="38" t="s">
        <v>235</v>
      </c>
      <c r="C74" s="38" t="s">
        <v>122</v>
      </c>
      <c r="D74" s="20">
        <v>30304</v>
      </c>
    </row>
    <row r="75" spans="1:4" x14ac:dyDescent="0.25">
      <c r="A75" s="60" t="s">
        <v>151</v>
      </c>
      <c r="B75" s="61"/>
      <c r="C75" s="61"/>
      <c r="D75" s="40">
        <f>D13+D19+D25+D31+D37+D50+D60+D66</f>
        <v>12484445</v>
      </c>
    </row>
    <row r="76" spans="1:4" ht="27.6" x14ac:dyDescent="0.25">
      <c r="A76" s="48" t="s">
        <v>81</v>
      </c>
      <c r="B76" s="37" t="s">
        <v>89</v>
      </c>
      <c r="C76" s="37"/>
      <c r="D76" s="21">
        <f>D77</f>
        <v>4332580</v>
      </c>
    </row>
    <row r="77" spans="1:4" ht="27.6" x14ac:dyDescent="0.25">
      <c r="A77" s="49" t="s">
        <v>82</v>
      </c>
      <c r="B77" s="38" t="s">
        <v>89</v>
      </c>
      <c r="C77" s="38"/>
      <c r="D77" s="20">
        <f>D78</f>
        <v>4332580</v>
      </c>
    </row>
    <row r="78" spans="1:4" x14ac:dyDescent="0.25">
      <c r="A78" s="49" t="s">
        <v>229</v>
      </c>
      <c r="B78" s="38" t="s">
        <v>89</v>
      </c>
      <c r="C78" s="38"/>
      <c r="D78" s="20">
        <f>D79+D82+D89+D92</f>
        <v>4332580</v>
      </c>
    </row>
    <row r="79" spans="1:4" x14ac:dyDescent="0.25">
      <c r="A79" s="29" t="s">
        <v>84</v>
      </c>
      <c r="B79" s="37" t="s">
        <v>149</v>
      </c>
      <c r="C79" s="37" t="s">
        <v>90</v>
      </c>
      <c r="D79" s="21">
        <f t="shared" ref="D79:D80" si="2">D80</f>
        <v>1572000</v>
      </c>
    </row>
    <row r="80" spans="1:4" ht="55.2" x14ac:dyDescent="0.25">
      <c r="A80" s="26" t="s">
        <v>85</v>
      </c>
      <c r="B80" s="38" t="s">
        <v>149</v>
      </c>
      <c r="C80" s="38" t="s">
        <v>97</v>
      </c>
      <c r="D80" s="20">
        <f t="shared" si="2"/>
        <v>1572000</v>
      </c>
    </row>
    <row r="81" spans="1:4" ht="27.6" x14ac:dyDescent="0.25">
      <c r="A81" s="26" t="s">
        <v>86</v>
      </c>
      <c r="B81" s="38" t="s">
        <v>149</v>
      </c>
      <c r="C81" s="38" t="s">
        <v>96</v>
      </c>
      <c r="D81" s="20">
        <v>1572000</v>
      </c>
    </row>
    <row r="82" spans="1:4" x14ac:dyDescent="0.25">
      <c r="A82" s="18" t="s">
        <v>99</v>
      </c>
      <c r="B82" s="37" t="s">
        <v>112</v>
      </c>
      <c r="C82" s="37" t="s">
        <v>90</v>
      </c>
      <c r="D82" s="21">
        <f>D83+D85+D87</f>
        <v>2300000</v>
      </c>
    </row>
    <row r="83" spans="1:4" ht="69" x14ac:dyDescent="0.25">
      <c r="A83" s="26" t="s">
        <v>100</v>
      </c>
      <c r="B83" s="38" t="s">
        <v>112</v>
      </c>
      <c r="C83" s="38" t="s">
        <v>97</v>
      </c>
      <c r="D83" s="20">
        <f>D84</f>
        <v>2290000</v>
      </c>
    </row>
    <row r="84" spans="1:4" ht="27.6" x14ac:dyDescent="0.25">
      <c r="A84" s="26" t="s">
        <v>86</v>
      </c>
      <c r="B84" s="38" t="s">
        <v>112</v>
      </c>
      <c r="C84" s="38" t="s">
        <v>96</v>
      </c>
      <c r="D84" s="20">
        <v>2290000</v>
      </c>
    </row>
    <row r="85" spans="1:4" ht="27.6" x14ac:dyDescent="0.25">
      <c r="A85" s="26" t="s">
        <v>117</v>
      </c>
      <c r="B85" s="38" t="s">
        <v>112</v>
      </c>
      <c r="C85" s="38" t="s">
        <v>121</v>
      </c>
      <c r="D85" s="20">
        <f>D86</f>
        <v>7000</v>
      </c>
    </row>
    <row r="86" spans="1:4" ht="30" customHeight="1" x14ac:dyDescent="0.25">
      <c r="A86" s="26" t="s">
        <v>102</v>
      </c>
      <c r="B86" s="38" t="s">
        <v>112</v>
      </c>
      <c r="C86" s="38" t="s">
        <v>122</v>
      </c>
      <c r="D86" s="20">
        <v>7000</v>
      </c>
    </row>
    <row r="87" spans="1:4" x14ac:dyDescent="0.25">
      <c r="A87" s="26" t="s">
        <v>103</v>
      </c>
      <c r="B87" s="38" t="s">
        <v>112</v>
      </c>
      <c r="C87" s="38" t="s">
        <v>113</v>
      </c>
      <c r="D87" s="20">
        <f>D88</f>
        <v>3000</v>
      </c>
    </row>
    <row r="88" spans="1:4" x14ac:dyDescent="0.25">
      <c r="A88" s="26" t="s">
        <v>104</v>
      </c>
      <c r="B88" s="38" t="s">
        <v>112</v>
      </c>
      <c r="C88" s="38" t="s">
        <v>123</v>
      </c>
      <c r="D88" s="20">
        <v>3000</v>
      </c>
    </row>
    <row r="89" spans="1:4" ht="82.8" x14ac:dyDescent="0.25">
      <c r="A89" s="18" t="s">
        <v>111</v>
      </c>
      <c r="B89" s="37" t="s">
        <v>108</v>
      </c>
      <c r="C89" s="37" t="s">
        <v>90</v>
      </c>
      <c r="D89" s="21">
        <f t="shared" ref="D89:D90" si="3">D90</f>
        <v>127000</v>
      </c>
    </row>
    <row r="90" spans="1:4" x14ac:dyDescent="0.25">
      <c r="A90" s="26" t="s">
        <v>106</v>
      </c>
      <c r="B90" s="38" t="s">
        <v>108</v>
      </c>
      <c r="C90" s="38" t="s">
        <v>109</v>
      </c>
      <c r="D90" s="20">
        <f t="shared" si="3"/>
        <v>127000</v>
      </c>
    </row>
    <row r="91" spans="1:4" x14ac:dyDescent="0.25">
      <c r="A91" s="26" t="s">
        <v>107</v>
      </c>
      <c r="B91" s="38" t="s">
        <v>108</v>
      </c>
      <c r="C91" s="38" t="s">
        <v>110</v>
      </c>
      <c r="D91" s="20">
        <v>127000</v>
      </c>
    </row>
    <row r="92" spans="1:4" ht="27.6" x14ac:dyDescent="0.25">
      <c r="A92" s="18" t="s">
        <v>129</v>
      </c>
      <c r="B92" s="37" t="s">
        <v>130</v>
      </c>
      <c r="C92" s="37" t="s">
        <v>90</v>
      </c>
      <c r="D92" s="21">
        <f t="shared" ref="D92:D93" si="4">D93</f>
        <v>333580</v>
      </c>
    </row>
    <row r="93" spans="1:4" ht="60" customHeight="1" x14ac:dyDescent="0.25">
      <c r="A93" s="26" t="s">
        <v>85</v>
      </c>
      <c r="B93" s="38" t="s">
        <v>130</v>
      </c>
      <c r="C93" s="38" t="s">
        <v>97</v>
      </c>
      <c r="D93" s="20">
        <f t="shared" si="4"/>
        <v>333580</v>
      </c>
    </row>
    <row r="94" spans="1:4" ht="27.6" x14ac:dyDescent="0.25">
      <c r="A94" s="26" t="s">
        <v>86</v>
      </c>
      <c r="B94" s="38" t="s">
        <v>130</v>
      </c>
      <c r="C94" s="38" t="s">
        <v>96</v>
      </c>
      <c r="D94" s="20">
        <v>333580</v>
      </c>
    </row>
    <row r="95" spans="1:4" x14ac:dyDescent="0.25">
      <c r="A95" s="16" t="s">
        <v>230</v>
      </c>
      <c r="B95" s="3"/>
      <c r="C95" s="3"/>
      <c r="D95" s="21">
        <f>D75+D76</f>
        <v>16817025</v>
      </c>
    </row>
  </sheetData>
  <mergeCells count="4">
    <mergeCell ref="D10:D11"/>
    <mergeCell ref="B10:C10"/>
    <mergeCell ref="A10:A11"/>
    <mergeCell ref="A7:D7"/>
  </mergeCells>
  <pageMargins left="0.98425196850393704" right="0.39370078740157483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5</vt:lpstr>
      <vt:lpstr>Приложение 6</vt:lpstr>
      <vt:lpstr>Приложение 8</vt:lpstr>
      <vt:lpstr>Приложение10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LDN</cp:lastModifiedBy>
  <cp:lastPrinted>2021-08-10T03:47:50Z</cp:lastPrinted>
  <dcterms:created xsi:type="dcterms:W3CDTF">2020-01-14T01:54:59Z</dcterms:created>
  <dcterms:modified xsi:type="dcterms:W3CDTF">2021-08-10T03:50:07Z</dcterms:modified>
</cp:coreProperties>
</file>